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44C64408-EB03-47FF-8DA1-FE748B59A239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CUADRO BASICO 2023" sheetId="2" state="hidden" r:id="rId1"/>
    <sheet name="LICITACIÓN" sheetId="1" r:id="rId2"/>
    <sheet name="Hoja3" sheetId="3" state="hidden" r:id="rId3"/>
  </sheets>
  <calcPr calcId="191029"/>
</workbook>
</file>

<file path=xl/calcChain.xml><?xml version="1.0" encoding="utf-8"?>
<calcChain xmlns="http://schemas.openxmlformats.org/spreadsheetml/2006/main">
  <c r="A17" i="1" l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16" i="1"/>
  <c r="I32" i="3"/>
  <c r="H32" i="3"/>
  <c r="I31" i="3"/>
  <c r="H31" i="3"/>
  <c r="I30" i="3"/>
  <c r="H30" i="3"/>
  <c r="I29" i="3"/>
  <c r="H29" i="3"/>
  <c r="I28" i="3"/>
  <c r="H28" i="3"/>
  <c r="I27" i="3"/>
  <c r="H27" i="3"/>
  <c r="I26" i="3"/>
  <c r="H26" i="3"/>
  <c r="I25" i="3"/>
  <c r="H25" i="3"/>
  <c r="I24" i="3"/>
  <c r="H24" i="3"/>
  <c r="I23" i="3"/>
  <c r="H23" i="3"/>
  <c r="I22" i="3"/>
  <c r="H22" i="3"/>
  <c r="I21" i="3"/>
  <c r="H21" i="3"/>
  <c r="I20" i="3"/>
  <c r="H20" i="3"/>
  <c r="I19" i="3"/>
  <c r="H19" i="3"/>
  <c r="I18" i="3"/>
  <c r="H18" i="3"/>
  <c r="I17" i="3"/>
  <c r="H17" i="3"/>
  <c r="I16" i="3"/>
  <c r="H16" i="3"/>
  <c r="I15" i="3"/>
  <c r="H15" i="3"/>
  <c r="I14" i="3"/>
  <c r="H14" i="3"/>
  <c r="I13" i="3"/>
  <c r="H13" i="3"/>
  <c r="I12" i="3"/>
  <c r="H12" i="3"/>
  <c r="I11" i="3"/>
  <c r="H11" i="3"/>
  <c r="I10" i="3"/>
  <c r="H10" i="3"/>
  <c r="I9" i="3"/>
  <c r="H9" i="3"/>
  <c r="I8" i="3"/>
  <c r="H8" i="3"/>
  <c r="I7" i="3"/>
  <c r="H7" i="3"/>
  <c r="I6" i="3"/>
  <c r="H6" i="3"/>
  <c r="I5" i="3"/>
  <c r="H5" i="3"/>
  <c r="I4" i="3"/>
  <c r="H4" i="3"/>
  <c r="A4" i="3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I3" i="3"/>
  <c r="H3" i="3"/>
  <c r="H33" i="3" l="1"/>
  <c r="I33" i="3"/>
</calcChain>
</file>

<file path=xl/sharedStrings.xml><?xml version="1.0" encoding="utf-8"?>
<sst xmlns="http://schemas.openxmlformats.org/spreadsheetml/2006/main" count="358" uniqueCount="119">
  <si>
    <t>NO.</t>
  </si>
  <si>
    <t>MEDICAMENTO</t>
  </si>
  <si>
    <t>FORMA FARMACÉUTICA</t>
  </si>
  <si>
    <t>CONCENTRACIÓN</t>
  </si>
  <si>
    <t>PRESENTACIÓN</t>
  </si>
  <si>
    <t>PRECIO UNITARIO</t>
  </si>
  <si>
    <t>BENZODIACEPINAS</t>
  </si>
  <si>
    <t>ALPRAZOLAM</t>
  </si>
  <si>
    <t>Tabletas</t>
  </si>
  <si>
    <t>0.25mg</t>
  </si>
  <si>
    <t>caja c/30</t>
  </si>
  <si>
    <t>2mg</t>
  </si>
  <si>
    <t>CLONAZEPAM</t>
  </si>
  <si>
    <t>Solución / Gotas</t>
  </si>
  <si>
    <t>2.5mg</t>
  </si>
  <si>
    <t>frasco c/10mL</t>
  </si>
  <si>
    <t>LORAZEPAM</t>
  </si>
  <si>
    <t>1mg</t>
  </si>
  <si>
    <t>caja c/40</t>
  </si>
  <si>
    <r>
      <t>ANTIHISTAMINICOS (</t>
    </r>
    <r>
      <rPr>
        <sz val="8"/>
        <rFont val="Calibri"/>
        <family val="2"/>
        <scheme val="minor"/>
      </rPr>
      <t>ansioliticos no benzo</t>
    </r>
    <r>
      <rPr>
        <sz val="10"/>
        <rFont val="Calibri"/>
        <family val="2"/>
        <scheme val="minor"/>
      </rPr>
      <t>)</t>
    </r>
  </si>
  <si>
    <t>HIDROXICINA</t>
  </si>
  <si>
    <t>10mg</t>
  </si>
  <si>
    <t>25mg</t>
  </si>
  <si>
    <t>ANTICOMICIALES Y ESTABILIZADORES CORTICALES</t>
  </si>
  <si>
    <t>CARBONATO DE LITIO</t>
  </si>
  <si>
    <t>300mg</t>
  </si>
  <si>
    <t>caja c/50</t>
  </si>
  <si>
    <t>VALPROATO  SEMISODICO</t>
  </si>
  <si>
    <t>500mg</t>
  </si>
  <si>
    <t>VALPROATO DE MAGNESIO</t>
  </si>
  <si>
    <t>200mg</t>
  </si>
  <si>
    <t>caja c/29</t>
  </si>
  <si>
    <t>600mg</t>
  </si>
  <si>
    <t>Suspensión pediátrica</t>
  </si>
  <si>
    <t>100mg/mL</t>
  </si>
  <si>
    <t>frasco c/100mL</t>
  </si>
  <si>
    <t>Suspensión</t>
  </si>
  <si>
    <t>4gr/100mL</t>
  </si>
  <si>
    <t>CARBAMAZEPINA</t>
  </si>
  <si>
    <t>caja c/20</t>
  </si>
  <si>
    <t>TOPIRAMATO</t>
  </si>
  <si>
    <t>OXCARBAZEPINA</t>
  </si>
  <si>
    <t>Solución oral</t>
  </si>
  <si>
    <t>60mg/mL</t>
  </si>
  <si>
    <t xml:space="preserve">OXCARBAZEPINA </t>
  </si>
  <si>
    <t xml:space="preserve">Tabletas </t>
  </si>
  <si>
    <t xml:space="preserve">300mg </t>
  </si>
  <si>
    <t>FENITOÍNA</t>
  </si>
  <si>
    <t>100mg</t>
  </si>
  <si>
    <t>ANTICOLINERGICOS ORALES</t>
  </si>
  <si>
    <t>BIPERIDENO</t>
  </si>
  <si>
    <t>DIFENHIDRAMINA</t>
  </si>
  <si>
    <t>2.5mg/mL</t>
  </si>
  <si>
    <t>frasco c/120mL</t>
  </si>
  <si>
    <t>ESTIMULANTES</t>
  </si>
  <si>
    <t>METILFENIDATO</t>
  </si>
  <si>
    <t>36mg</t>
  </si>
  <si>
    <t>ATOMOXETINA</t>
  </si>
  <si>
    <t>Capsulas</t>
  </si>
  <si>
    <t>caja c/14</t>
  </si>
  <si>
    <t>40mg</t>
  </si>
  <si>
    <t>60mg</t>
  </si>
  <si>
    <t>ANTIDEPRESIVOS</t>
  </si>
  <si>
    <t>PAROXETINA</t>
  </si>
  <si>
    <t>20mg</t>
  </si>
  <si>
    <t>caja c/10</t>
  </si>
  <si>
    <t>SERTRALINA</t>
  </si>
  <si>
    <t>50mg</t>
  </si>
  <si>
    <t>VENLAFAXINA</t>
  </si>
  <si>
    <t>75mg</t>
  </si>
  <si>
    <t>ESCITALOPRAM</t>
  </si>
  <si>
    <t>FLUOXETINA</t>
  </si>
  <si>
    <t>IMIPRAMINA</t>
  </si>
  <si>
    <t>AMITRIPTILINA</t>
  </si>
  <si>
    <t>ANTIPSICOTICOS VIA ORAL</t>
  </si>
  <si>
    <t>HALOPERIDOL</t>
  </si>
  <si>
    <t>5mg</t>
  </si>
  <si>
    <t>ARIPIPRAZOL</t>
  </si>
  <si>
    <t>15mg</t>
  </si>
  <si>
    <t>RISPERIDONA</t>
  </si>
  <si>
    <t>1mg/mL</t>
  </si>
  <si>
    <t>CLOZAPINA</t>
  </si>
  <si>
    <t>QUETIAPINA</t>
  </si>
  <si>
    <t>OLANZAPINA</t>
  </si>
  <si>
    <t>INYECTABLES</t>
  </si>
  <si>
    <t xml:space="preserve">SUCLOPENTIXOL </t>
  </si>
  <si>
    <t>Solución inyectable</t>
  </si>
  <si>
    <t>200mg/1mL</t>
  </si>
  <si>
    <t>1 frasco</t>
  </si>
  <si>
    <t>10mg/mL</t>
  </si>
  <si>
    <t xml:space="preserve">DIAZEPAM </t>
  </si>
  <si>
    <t>caja c/5 ampolletas</t>
  </si>
  <si>
    <t>10mg/1mL</t>
  </si>
  <si>
    <t>caja c/1 fco. Ampula 10mL</t>
  </si>
  <si>
    <t>HALOPERIDOL SOL. INY.</t>
  </si>
  <si>
    <t>5mg/1mL</t>
  </si>
  <si>
    <t>caja c/6</t>
  </si>
  <si>
    <t>TOTAL</t>
  </si>
  <si>
    <t>MINIMO</t>
  </si>
  <si>
    <t>MAXIMO</t>
  </si>
  <si>
    <t>GRUPO DE MEDICAMENTOS</t>
  </si>
  <si>
    <t>Tabletas LP</t>
  </si>
  <si>
    <t>CUADRO BÁSICO DE MEDICAMENTOS 2023</t>
  </si>
  <si>
    <t>No. Partida</t>
  </si>
  <si>
    <t>Descripcion</t>
  </si>
  <si>
    <t>Cantidad 
Minima</t>
  </si>
  <si>
    <t>Cantidad Maxima</t>
  </si>
  <si>
    <t>Marketing Medicinal, S.A. de C.V.</t>
  </si>
  <si>
    <t>Precio Unitario</t>
  </si>
  <si>
    <t>Monto Minimo</t>
  </si>
  <si>
    <t>Monto Maximo</t>
  </si>
  <si>
    <t>CITALOPRAM</t>
  </si>
  <si>
    <t xml:space="preserve">HALOPERIDOL </t>
  </si>
  <si>
    <t>METFORMINA</t>
  </si>
  <si>
    <t>OLANZAPINA, SOL. INYECTABLE</t>
  </si>
  <si>
    <t>VALPROATO  SEMISODICO,</t>
  </si>
  <si>
    <t>HIDROXIZINA</t>
  </si>
  <si>
    <t>MEDICAMENTOS 2023</t>
  </si>
  <si>
    <t>caja c/28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</si>
</sst>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indexed="9"/>
      <name val="Arial"/>
      <family val="2"/>
    </font>
    <font>
      <sz val="10"/>
      <name val="Arial"/>
      <family val="2"/>
    </font>
    <font>
      <sz val="10"/>
      <color rgb="FF000000"/>
      <name val="Calibri"/>
      <family val="2"/>
    </font>
    <font>
      <sz val="10"/>
      <color theme="1"/>
      <name val="Arial"/>
      <family val="2"/>
    </font>
    <font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/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horizontal="right" vertical="center"/>
    </xf>
    <xf numFmtId="0" fontId="4" fillId="0" borderId="8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1" fontId="2" fillId="0" borderId="21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6" fillId="0" borderId="8" xfId="0" applyFont="1" applyBorder="1" applyAlignment="1">
      <alignment vertical="center" wrapText="1"/>
    </xf>
    <xf numFmtId="164" fontId="6" fillId="0" borderId="9" xfId="0" applyNumberFormat="1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0" fontId="4" fillId="0" borderId="20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3" fontId="2" fillId="0" borderId="15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3" fontId="2" fillId="0" borderId="17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4" fillId="0" borderId="15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6" fillId="0" borderId="10" xfId="0" applyFont="1" applyBorder="1" applyAlignment="1">
      <alignment vertical="center" wrapText="1"/>
    </xf>
    <xf numFmtId="0" fontId="2" fillId="0" borderId="25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1" fillId="0" borderId="0" xfId="0" applyFont="1"/>
    <xf numFmtId="0" fontId="13" fillId="2" borderId="31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center"/>
    </xf>
    <xf numFmtId="3" fontId="15" fillId="0" borderId="8" xfId="0" applyNumberFormat="1" applyFont="1" applyBorder="1" applyAlignment="1">
      <alignment horizontal="center" vertical="center"/>
    </xf>
    <xf numFmtId="164" fontId="16" fillId="3" borderId="16" xfId="0" applyNumberFormat="1" applyFont="1" applyFill="1" applyBorder="1" applyAlignment="1">
      <alignment vertical="center"/>
    </xf>
    <xf numFmtId="164" fontId="16" fillId="3" borderId="8" xfId="0" applyNumberFormat="1" applyFont="1" applyFill="1" applyBorder="1" applyAlignment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vertical="center" wrapText="1"/>
    </xf>
    <xf numFmtId="164" fontId="16" fillId="4" borderId="16" xfId="0" applyNumberFormat="1" applyFont="1" applyFill="1" applyBorder="1" applyAlignment="1">
      <alignment vertical="center"/>
    </xf>
    <xf numFmtId="164" fontId="16" fillId="4" borderId="8" xfId="0" applyNumberFormat="1" applyFont="1" applyFill="1" applyBorder="1" applyAlignment="1">
      <alignment vertical="center"/>
    </xf>
    <xf numFmtId="164" fontId="16" fillId="0" borderId="16" xfId="0" applyNumberFormat="1" applyFont="1" applyBorder="1" applyAlignment="1">
      <alignment vertical="center"/>
    </xf>
    <xf numFmtId="0" fontId="17" fillId="0" borderId="8" xfId="0" applyFont="1" applyBorder="1" applyAlignment="1">
      <alignment vertical="center" wrapText="1"/>
    </xf>
    <xf numFmtId="0" fontId="17" fillId="5" borderId="8" xfId="0" applyFont="1" applyFill="1" applyBorder="1" applyAlignment="1">
      <alignment vertical="center"/>
    </xf>
    <xf numFmtId="3" fontId="17" fillId="5" borderId="8" xfId="0" applyNumberFormat="1" applyFont="1" applyFill="1" applyBorder="1" applyAlignment="1">
      <alignment horizontal="center" vertical="center"/>
    </xf>
    <xf numFmtId="164" fontId="14" fillId="5" borderId="16" xfId="0" applyNumberFormat="1" applyFont="1" applyFill="1" applyBorder="1" applyAlignment="1">
      <alignment vertical="center"/>
    </xf>
    <xf numFmtId="164" fontId="14" fillId="5" borderId="8" xfId="0" applyNumberFormat="1" applyFont="1" applyFill="1" applyBorder="1" applyAlignment="1">
      <alignment vertical="center"/>
    </xf>
    <xf numFmtId="164" fontId="16" fillId="4" borderId="18" xfId="0" applyNumberFormat="1" applyFont="1" applyFill="1" applyBorder="1" applyAlignment="1">
      <alignment vertical="center"/>
    </xf>
    <xf numFmtId="44" fontId="16" fillId="4" borderId="8" xfId="1" applyFont="1" applyFill="1" applyBorder="1" applyAlignment="1">
      <alignment vertical="center"/>
    </xf>
    <xf numFmtId="0" fontId="14" fillId="0" borderId="0" xfId="0" applyFont="1" applyAlignment="1">
      <alignment horizontal="center" vertical="center" wrapText="1"/>
    </xf>
    <xf numFmtId="164" fontId="14" fillId="0" borderId="8" xfId="0" applyNumberFormat="1" applyFont="1" applyBorder="1" applyAlignment="1">
      <alignment horizontal="center" vertical="center" wrapText="1"/>
    </xf>
    <xf numFmtId="3" fontId="2" fillId="0" borderId="7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11" xfId="0" applyNumberFormat="1" applyFont="1" applyBorder="1" applyAlignment="1">
      <alignment horizontal="right" vertical="center"/>
    </xf>
    <xf numFmtId="0" fontId="13" fillId="2" borderId="31" xfId="0" applyFont="1" applyFill="1" applyBorder="1" applyAlignment="1">
      <alignment horizontal="center" vertical="center"/>
    </xf>
    <xf numFmtId="0" fontId="13" fillId="2" borderId="36" xfId="0" applyFont="1" applyFill="1" applyBorder="1" applyAlignment="1">
      <alignment horizontal="center" vertical="center"/>
    </xf>
    <xf numFmtId="0" fontId="2" fillId="0" borderId="38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9" fillId="7" borderId="37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164" fontId="2" fillId="0" borderId="9" xfId="0" applyNumberFormat="1" applyFont="1" applyBorder="1" applyAlignment="1">
      <alignment vertical="center"/>
    </xf>
    <xf numFmtId="0" fontId="9" fillId="7" borderId="3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/>
    </xf>
    <xf numFmtId="0" fontId="9" fillId="7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9" fillId="7" borderId="41" xfId="0" applyFont="1" applyFill="1" applyBorder="1" applyAlignment="1">
      <alignment horizontal="center" vertical="center" wrapText="1"/>
    </xf>
    <xf numFmtId="164" fontId="5" fillId="0" borderId="26" xfId="0" applyNumberFormat="1" applyFont="1" applyBorder="1" applyAlignment="1">
      <alignment vertical="center"/>
    </xf>
    <xf numFmtId="164" fontId="5" fillId="0" borderId="27" xfId="0" applyNumberFormat="1" applyFont="1" applyBorder="1" applyAlignment="1">
      <alignment vertical="center"/>
    </xf>
    <xf numFmtId="164" fontId="5" fillId="0" borderId="28" xfId="0" applyNumberFormat="1" applyFont="1" applyBorder="1" applyAlignment="1">
      <alignment vertical="center"/>
    </xf>
    <xf numFmtId="164" fontId="5" fillId="6" borderId="26" xfId="0" applyNumberFormat="1" applyFont="1" applyFill="1" applyBorder="1" applyAlignment="1">
      <alignment vertical="center"/>
    </xf>
    <xf numFmtId="164" fontId="5" fillId="6" borderId="29" xfId="0" applyNumberFormat="1" applyFont="1" applyFill="1" applyBorder="1" applyAlignment="1">
      <alignment vertical="center"/>
    </xf>
    <xf numFmtId="164" fontId="5" fillId="0" borderId="29" xfId="0" applyNumberFormat="1" applyFont="1" applyBorder="1" applyAlignment="1">
      <alignment vertical="center"/>
    </xf>
    <xf numFmtId="164" fontId="5" fillId="6" borderId="27" xfId="0" applyNumberFormat="1" applyFont="1" applyFill="1" applyBorder="1" applyAlignment="1">
      <alignment vertical="center"/>
    </xf>
    <xf numFmtId="44" fontId="5" fillId="6" borderId="29" xfId="1" applyFont="1" applyFill="1" applyBorder="1" applyAlignment="1">
      <alignment vertical="center"/>
    </xf>
    <xf numFmtId="164" fontId="2" fillId="0" borderId="27" xfId="0" applyNumberFormat="1" applyFont="1" applyBorder="1" applyAlignment="1">
      <alignment vertical="center"/>
    </xf>
    <xf numFmtId="0" fontId="9" fillId="7" borderId="1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1" fontId="2" fillId="0" borderId="15" xfId="0" applyNumberFormat="1" applyFont="1" applyBorder="1" applyAlignment="1">
      <alignment horizontal="right" vertical="center"/>
    </xf>
    <xf numFmtId="1" fontId="2" fillId="0" borderId="17" xfId="0" applyNumberFormat="1" applyFont="1" applyBorder="1" applyAlignment="1">
      <alignment horizontal="right" vertical="center"/>
    </xf>
    <xf numFmtId="1" fontId="2" fillId="0" borderId="17" xfId="0" applyNumberFormat="1" applyFont="1" applyBorder="1" applyAlignment="1">
      <alignment vertical="center"/>
    </xf>
    <xf numFmtId="1" fontId="2" fillId="0" borderId="9" xfId="0" applyNumberFormat="1" applyFont="1" applyBorder="1" applyAlignment="1">
      <alignment vertical="center"/>
    </xf>
    <xf numFmtId="1" fontId="2" fillId="0" borderId="9" xfId="0" applyNumberFormat="1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6" borderId="24" xfId="0" applyFont="1" applyFill="1" applyBorder="1" applyAlignment="1">
      <alignment horizontal="center" vertical="center" wrapText="1"/>
    </xf>
    <xf numFmtId="3" fontId="2" fillId="0" borderId="15" xfId="0" applyNumberFormat="1" applyFont="1" applyBorder="1" applyAlignment="1">
      <alignment vertical="center"/>
    </xf>
    <xf numFmtId="3" fontId="2" fillId="0" borderId="7" xfId="0" applyNumberFormat="1" applyFont="1" applyBorder="1" applyAlignment="1">
      <alignment vertical="center"/>
    </xf>
    <xf numFmtId="3" fontId="2" fillId="0" borderId="21" xfId="0" applyNumberFormat="1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0" fontId="12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/>
    </xf>
    <xf numFmtId="0" fontId="13" fillId="2" borderId="36" xfId="0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38098</xdr:colOff>
      <xdr:row>0</xdr:row>
      <xdr:rowOff>14556</xdr:rowOff>
    </xdr:from>
    <xdr:to>
      <xdr:col>2</xdr:col>
      <xdr:colOff>1457324</xdr:colOff>
      <xdr:row>3</xdr:row>
      <xdr:rowOff>180974</xdr:rowOff>
    </xdr:to>
    <xdr:pic>
      <xdr:nvPicPr>
        <xdr:cNvPr id="2" name="1 Imagen" descr="Imagen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098" y="14556"/>
          <a:ext cx="3181351" cy="8236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38098</xdr:colOff>
      <xdr:row>0</xdr:row>
      <xdr:rowOff>14556</xdr:rowOff>
    </xdr:from>
    <xdr:to>
      <xdr:col>3</xdr:col>
      <xdr:colOff>952499</xdr:colOff>
      <xdr:row>3</xdr:row>
      <xdr:rowOff>161924</xdr:rowOff>
    </xdr:to>
    <xdr:pic>
      <xdr:nvPicPr>
        <xdr:cNvPr id="2" name="1 Imagen" descr="Imagen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098" y="14556"/>
          <a:ext cx="3181351" cy="8236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topLeftCell="A40" workbookViewId="0">
      <selection sqref="A1:XFD4"/>
    </sheetView>
  </sheetViews>
  <sheetFormatPr baseColWidth="10" defaultColWidth="11.453125" defaultRowHeight="13" x14ac:dyDescent="0.3"/>
  <cols>
    <col min="1" max="1" width="4" style="1" bestFit="1" customWidth="1"/>
    <col min="2" max="2" width="22.453125" style="1" customWidth="1"/>
    <col min="3" max="3" width="26.1796875" style="1" bestFit="1" customWidth="1"/>
    <col min="4" max="4" width="18.7265625" style="1" customWidth="1"/>
    <col min="5" max="5" width="20.26953125" style="1" bestFit="1" customWidth="1"/>
    <col min="6" max="6" width="22" style="1" bestFit="1" customWidth="1"/>
    <col min="7" max="16384" width="11.453125" style="1"/>
  </cols>
  <sheetData>
    <row r="1" spans="1:6" ht="14.5" x14ac:dyDescent="0.35">
      <c r="A1" s="73"/>
      <c r="B1"/>
      <c r="C1"/>
      <c r="D1"/>
      <c r="E1"/>
      <c r="F1"/>
    </row>
    <row r="2" spans="1:6" ht="15.5" x14ac:dyDescent="0.35">
      <c r="A2" s="73"/>
      <c r="B2"/>
      <c r="C2" s="75"/>
      <c r="D2" s="75"/>
      <c r="E2" s="75"/>
      <c r="F2" s="75"/>
    </row>
    <row r="3" spans="1:6" ht="21" x14ac:dyDescent="0.5">
      <c r="A3" s="73"/>
      <c r="B3"/>
      <c r="D3" s="140" t="s">
        <v>102</v>
      </c>
      <c r="E3" s="140"/>
      <c r="F3" s="140"/>
    </row>
    <row r="4" spans="1:6" s="6" customFormat="1" ht="15.5" x14ac:dyDescent="0.35">
      <c r="A4" s="73"/>
      <c r="B4"/>
      <c r="C4" s="74"/>
      <c r="D4" s="74"/>
      <c r="E4" s="74"/>
      <c r="F4" s="74"/>
    </row>
    <row r="5" spans="1:6" s="8" customFormat="1" ht="13.5" thickBot="1" x14ac:dyDescent="0.35">
      <c r="A5" s="1"/>
      <c r="B5" s="1"/>
      <c r="C5" s="1"/>
      <c r="D5" s="1"/>
      <c r="E5" s="1"/>
      <c r="F5" s="1"/>
    </row>
    <row r="6" spans="1:6" s="8" customFormat="1" ht="26.5" thickBot="1" x14ac:dyDescent="0.4">
      <c r="A6" s="2" t="s">
        <v>0</v>
      </c>
      <c r="B6" s="4" t="s">
        <v>100</v>
      </c>
      <c r="C6" s="5" t="s">
        <v>1</v>
      </c>
      <c r="D6" s="54" t="s">
        <v>2</v>
      </c>
      <c r="E6" s="3" t="s">
        <v>3</v>
      </c>
      <c r="F6" s="5" t="s">
        <v>4</v>
      </c>
    </row>
    <row r="7" spans="1:6" s="8" customFormat="1" x14ac:dyDescent="0.35">
      <c r="A7" s="45">
        <v>1</v>
      </c>
      <c r="B7" s="147" t="s">
        <v>6</v>
      </c>
      <c r="C7" s="14" t="s">
        <v>7</v>
      </c>
      <c r="D7" s="45" t="s">
        <v>8</v>
      </c>
      <c r="E7" s="12" t="s">
        <v>9</v>
      </c>
      <c r="F7" s="14" t="s">
        <v>10</v>
      </c>
    </row>
    <row r="8" spans="1:6" s="8" customFormat="1" x14ac:dyDescent="0.35">
      <c r="A8" s="7">
        <v>2</v>
      </c>
      <c r="B8" s="148"/>
      <c r="C8" s="36" t="s">
        <v>7</v>
      </c>
      <c r="D8" s="55" t="s">
        <v>8</v>
      </c>
      <c r="E8" s="9" t="s">
        <v>11</v>
      </c>
      <c r="F8" s="36" t="s">
        <v>10</v>
      </c>
    </row>
    <row r="9" spans="1:6" s="8" customFormat="1" x14ac:dyDescent="0.35">
      <c r="A9" s="7">
        <v>3</v>
      </c>
      <c r="B9" s="148"/>
      <c r="C9" s="36" t="s">
        <v>12</v>
      </c>
      <c r="D9" s="55" t="s">
        <v>8</v>
      </c>
      <c r="E9" s="9" t="s">
        <v>11</v>
      </c>
      <c r="F9" s="36" t="s">
        <v>10</v>
      </c>
    </row>
    <row r="10" spans="1:6" s="8" customFormat="1" x14ac:dyDescent="0.35">
      <c r="A10" s="7">
        <v>4</v>
      </c>
      <c r="B10" s="148"/>
      <c r="C10" s="36" t="s">
        <v>12</v>
      </c>
      <c r="D10" s="55" t="s">
        <v>13</v>
      </c>
      <c r="E10" s="9" t="s">
        <v>14</v>
      </c>
      <c r="F10" s="36" t="s">
        <v>15</v>
      </c>
    </row>
    <row r="11" spans="1:6" s="8" customFormat="1" ht="13.5" thickBot="1" x14ac:dyDescent="0.4">
      <c r="A11" s="69">
        <v>5</v>
      </c>
      <c r="B11" s="149"/>
      <c r="C11" s="26" t="s">
        <v>16</v>
      </c>
      <c r="D11" s="70" t="s">
        <v>8</v>
      </c>
      <c r="E11" s="13" t="s">
        <v>17</v>
      </c>
      <c r="F11" s="26" t="s">
        <v>18</v>
      </c>
    </row>
    <row r="12" spans="1:6" s="8" customFormat="1" x14ac:dyDescent="0.35">
      <c r="A12" s="45">
        <v>6</v>
      </c>
      <c r="B12" s="141" t="s">
        <v>19</v>
      </c>
      <c r="C12" s="12" t="s">
        <v>20</v>
      </c>
      <c r="D12" s="71" t="s">
        <v>8</v>
      </c>
      <c r="E12" s="12" t="s">
        <v>21</v>
      </c>
      <c r="F12" s="14" t="s">
        <v>10</v>
      </c>
    </row>
    <row r="13" spans="1:6" s="8" customFormat="1" ht="13.5" thickBot="1" x14ac:dyDescent="0.4">
      <c r="A13" s="56">
        <v>7</v>
      </c>
      <c r="B13" s="143"/>
      <c r="C13" s="11" t="s">
        <v>20</v>
      </c>
      <c r="D13" s="72" t="s">
        <v>8</v>
      </c>
      <c r="E13" s="11" t="s">
        <v>22</v>
      </c>
      <c r="F13" s="41" t="s">
        <v>18</v>
      </c>
    </row>
    <row r="14" spans="1:6" s="8" customFormat="1" x14ac:dyDescent="0.35">
      <c r="A14" s="7">
        <v>8</v>
      </c>
      <c r="B14" s="150" t="s">
        <v>23</v>
      </c>
      <c r="C14" s="66" t="s">
        <v>24</v>
      </c>
      <c r="D14" s="7" t="s">
        <v>8</v>
      </c>
      <c r="E14" s="67" t="s">
        <v>25</v>
      </c>
      <c r="F14" s="66" t="s">
        <v>26</v>
      </c>
    </row>
    <row r="15" spans="1:6" s="8" customFormat="1" x14ac:dyDescent="0.35">
      <c r="A15" s="7">
        <v>9</v>
      </c>
      <c r="B15" s="150"/>
      <c r="C15" s="36" t="s">
        <v>27</v>
      </c>
      <c r="D15" s="55" t="s">
        <v>8</v>
      </c>
      <c r="E15" s="10" t="s">
        <v>28</v>
      </c>
      <c r="F15" s="16" t="s">
        <v>10</v>
      </c>
    </row>
    <row r="16" spans="1:6" s="8" customFormat="1" x14ac:dyDescent="0.35">
      <c r="A16" s="7">
        <v>10</v>
      </c>
      <c r="B16" s="150"/>
      <c r="C16" s="32" t="s">
        <v>29</v>
      </c>
      <c r="D16" s="57" t="s">
        <v>8</v>
      </c>
      <c r="E16" s="19" t="s">
        <v>30</v>
      </c>
      <c r="F16" s="20" t="s">
        <v>31</v>
      </c>
    </row>
    <row r="17" spans="1:6" s="8" customFormat="1" x14ac:dyDescent="0.35">
      <c r="A17" s="7">
        <v>11</v>
      </c>
      <c r="B17" s="150"/>
      <c r="C17" s="32" t="s">
        <v>29</v>
      </c>
      <c r="D17" s="57" t="s">
        <v>8</v>
      </c>
      <c r="E17" s="19" t="s">
        <v>32</v>
      </c>
      <c r="F17" s="20" t="s">
        <v>10</v>
      </c>
    </row>
    <row r="18" spans="1:6" s="8" customFormat="1" x14ac:dyDescent="0.35">
      <c r="A18" s="7">
        <v>12</v>
      </c>
      <c r="B18" s="150"/>
      <c r="C18" s="25" t="s">
        <v>29</v>
      </c>
      <c r="D18" s="58" t="s">
        <v>33</v>
      </c>
      <c r="E18" s="23" t="s">
        <v>34</v>
      </c>
      <c r="F18" s="24" t="s">
        <v>35</v>
      </c>
    </row>
    <row r="19" spans="1:6" s="8" customFormat="1" x14ac:dyDescent="0.35">
      <c r="A19" s="7">
        <v>13</v>
      </c>
      <c r="B19" s="150"/>
      <c r="C19" s="25" t="s">
        <v>29</v>
      </c>
      <c r="D19" s="58" t="s">
        <v>36</v>
      </c>
      <c r="E19" s="23" t="s">
        <v>37</v>
      </c>
      <c r="F19" s="25" t="s">
        <v>35</v>
      </c>
    </row>
    <row r="20" spans="1:6" s="8" customFormat="1" x14ac:dyDescent="0.35">
      <c r="A20" s="7">
        <v>14</v>
      </c>
      <c r="B20" s="150"/>
      <c r="C20" s="32" t="s">
        <v>38</v>
      </c>
      <c r="D20" s="57" t="s">
        <v>8</v>
      </c>
      <c r="E20" s="19" t="s">
        <v>30</v>
      </c>
      <c r="F20" s="20" t="s">
        <v>39</v>
      </c>
    </row>
    <row r="21" spans="1:6" s="8" customFormat="1" x14ac:dyDescent="0.35">
      <c r="A21" s="7">
        <v>15</v>
      </c>
      <c r="B21" s="150"/>
      <c r="C21" s="18" t="s">
        <v>40</v>
      </c>
      <c r="D21" s="19" t="s">
        <v>8</v>
      </c>
      <c r="E21" s="19" t="s">
        <v>34</v>
      </c>
      <c r="F21" s="20" t="s">
        <v>39</v>
      </c>
    </row>
    <row r="22" spans="1:6" s="8" customFormat="1" x14ac:dyDescent="0.35">
      <c r="A22" s="7">
        <v>16</v>
      </c>
      <c r="B22" s="150"/>
      <c r="C22" s="23" t="s">
        <v>41</v>
      </c>
      <c r="D22" s="23" t="s">
        <v>42</v>
      </c>
      <c r="E22" s="23" t="s">
        <v>43</v>
      </c>
      <c r="F22" s="25" t="s">
        <v>35</v>
      </c>
    </row>
    <row r="23" spans="1:6" s="8" customFormat="1" x14ac:dyDescent="0.35">
      <c r="A23" s="7">
        <v>17</v>
      </c>
      <c r="B23" s="150"/>
      <c r="C23" s="23" t="s">
        <v>44</v>
      </c>
      <c r="D23" s="23" t="s">
        <v>45</v>
      </c>
      <c r="E23" s="23" t="s">
        <v>46</v>
      </c>
      <c r="F23" s="25" t="s">
        <v>39</v>
      </c>
    </row>
    <row r="24" spans="1:6" s="8" customFormat="1" ht="13.5" thickBot="1" x14ac:dyDescent="0.4">
      <c r="A24" s="46">
        <v>18</v>
      </c>
      <c r="B24" s="151"/>
      <c r="C24" s="68" t="s">
        <v>47</v>
      </c>
      <c r="D24" s="68" t="s">
        <v>8</v>
      </c>
      <c r="E24" s="68" t="s">
        <v>48</v>
      </c>
      <c r="F24" s="47" t="s">
        <v>26</v>
      </c>
    </row>
    <row r="25" spans="1:6" s="8" customFormat="1" x14ac:dyDescent="0.35">
      <c r="A25" s="7">
        <v>19</v>
      </c>
      <c r="B25" s="152" t="s">
        <v>49</v>
      </c>
      <c r="C25" s="66" t="s">
        <v>50</v>
      </c>
      <c r="D25" s="61" t="s">
        <v>8</v>
      </c>
      <c r="E25" s="67" t="s">
        <v>11</v>
      </c>
      <c r="F25" s="66" t="s">
        <v>26</v>
      </c>
    </row>
    <row r="26" spans="1:6" s="8" customFormat="1" ht="13.5" thickBot="1" x14ac:dyDescent="0.4">
      <c r="A26" s="46">
        <v>20</v>
      </c>
      <c r="B26" s="143"/>
      <c r="C26" s="41" t="s">
        <v>51</v>
      </c>
      <c r="D26" s="60" t="s">
        <v>42</v>
      </c>
      <c r="E26" s="11" t="s">
        <v>52</v>
      </c>
      <c r="F26" s="41" t="s">
        <v>53</v>
      </c>
    </row>
    <row r="27" spans="1:6" s="8" customFormat="1" x14ac:dyDescent="0.35">
      <c r="A27" s="45">
        <v>21</v>
      </c>
      <c r="B27" s="144" t="s">
        <v>54</v>
      </c>
      <c r="C27" s="28" t="s">
        <v>55</v>
      </c>
      <c r="D27" s="59" t="s">
        <v>8</v>
      </c>
      <c r="E27" s="27" t="s">
        <v>21</v>
      </c>
      <c r="F27" s="28" t="s">
        <v>10</v>
      </c>
    </row>
    <row r="28" spans="1:6" s="8" customFormat="1" x14ac:dyDescent="0.35">
      <c r="A28" s="7">
        <v>22</v>
      </c>
      <c r="B28" s="145"/>
      <c r="C28" s="31" t="s">
        <v>55</v>
      </c>
      <c r="D28" s="61" t="s">
        <v>101</v>
      </c>
      <c r="E28" s="30" t="s">
        <v>56</v>
      </c>
      <c r="F28" s="31" t="s">
        <v>10</v>
      </c>
    </row>
    <row r="29" spans="1:6" s="8" customFormat="1" x14ac:dyDescent="0.35">
      <c r="A29" s="7">
        <v>23</v>
      </c>
      <c r="B29" s="145"/>
      <c r="C29" s="32" t="s">
        <v>57</v>
      </c>
      <c r="D29" s="62" t="s">
        <v>58</v>
      </c>
      <c r="E29" s="18" t="s">
        <v>21</v>
      </c>
      <c r="F29" s="32" t="s">
        <v>59</v>
      </c>
    </row>
    <row r="30" spans="1:6" s="8" customFormat="1" x14ac:dyDescent="0.35">
      <c r="A30" s="7">
        <v>24</v>
      </c>
      <c r="B30" s="145"/>
      <c r="C30" s="32" t="s">
        <v>57</v>
      </c>
      <c r="D30" s="62" t="s">
        <v>58</v>
      </c>
      <c r="E30" s="18" t="s">
        <v>60</v>
      </c>
      <c r="F30" s="32" t="s">
        <v>59</v>
      </c>
    </row>
    <row r="31" spans="1:6" s="8" customFormat="1" ht="13.5" thickBot="1" x14ac:dyDescent="0.4">
      <c r="A31" s="46">
        <v>25</v>
      </c>
      <c r="B31" s="146"/>
      <c r="C31" s="35" t="s">
        <v>57</v>
      </c>
      <c r="D31" s="60" t="s">
        <v>58</v>
      </c>
      <c r="E31" s="34" t="s">
        <v>61</v>
      </c>
      <c r="F31" s="35" t="s">
        <v>59</v>
      </c>
    </row>
    <row r="32" spans="1:6" s="8" customFormat="1" x14ac:dyDescent="0.35">
      <c r="A32" s="45">
        <v>26</v>
      </c>
      <c r="B32" s="144" t="s">
        <v>62</v>
      </c>
      <c r="C32" s="50" t="s">
        <v>63</v>
      </c>
      <c r="D32" s="59" t="s">
        <v>8</v>
      </c>
      <c r="E32" s="48" t="s">
        <v>64</v>
      </c>
      <c r="F32" s="49" t="s">
        <v>65</v>
      </c>
    </row>
    <row r="33" spans="1:6" s="8" customFormat="1" x14ac:dyDescent="0.35">
      <c r="A33" s="7">
        <v>27</v>
      </c>
      <c r="B33" s="145"/>
      <c r="C33" s="51" t="s">
        <v>66</v>
      </c>
      <c r="D33" s="62" t="s">
        <v>8</v>
      </c>
      <c r="E33" s="9" t="s">
        <v>67</v>
      </c>
      <c r="F33" s="36" t="s">
        <v>59</v>
      </c>
    </row>
    <row r="34" spans="1:6" s="8" customFormat="1" x14ac:dyDescent="0.35">
      <c r="A34" s="7">
        <v>28</v>
      </c>
      <c r="B34" s="145"/>
      <c r="C34" s="51" t="s">
        <v>68</v>
      </c>
      <c r="D34" s="62" t="s">
        <v>8</v>
      </c>
      <c r="E34" s="9" t="s">
        <v>69</v>
      </c>
      <c r="F34" s="36" t="s">
        <v>65</v>
      </c>
    </row>
    <row r="35" spans="1:6" s="8" customFormat="1" x14ac:dyDescent="0.35">
      <c r="A35" s="7">
        <v>29</v>
      </c>
      <c r="B35" s="145"/>
      <c r="C35" s="51" t="s">
        <v>70</v>
      </c>
      <c r="D35" s="62" t="s">
        <v>8</v>
      </c>
      <c r="E35" s="9" t="s">
        <v>21</v>
      </c>
      <c r="F35" s="36" t="s">
        <v>59</v>
      </c>
    </row>
    <row r="36" spans="1:6" s="8" customFormat="1" x14ac:dyDescent="0.35">
      <c r="A36" s="7">
        <v>30</v>
      </c>
      <c r="B36" s="145"/>
      <c r="C36" s="51" t="s">
        <v>71</v>
      </c>
      <c r="D36" s="62" t="s">
        <v>8</v>
      </c>
      <c r="E36" s="9" t="s">
        <v>64</v>
      </c>
      <c r="F36" s="36" t="s">
        <v>59</v>
      </c>
    </row>
    <row r="37" spans="1:6" s="8" customFormat="1" x14ac:dyDescent="0.35">
      <c r="A37" s="7">
        <v>31</v>
      </c>
      <c r="B37" s="145"/>
      <c r="C37" s="52" t="s">
        <v>72</v>
      </c>
      <c r="D37" s="63" t="s">
        <v>8</v>
      </c>
      <c r="E37" s="13" t="s">
        <v>22</v>
      </c>
      <c r="F37" s="26" t="s">
        <v>39</v>
      </c>
    </row>
    <row r="38" spans="1:6" s="8" customFormat="1" ht="13.5" thickBot="1" x14ac:dyDescent="0.4">
      <c r="A38" s="46">
        <v>32</v>
      </c>
      <c r="B38" s="146"/>
      <c r="C38" s="53" t="s">
        <v>73</v>
      </c>
      <c r="D38" s="60" t="s">
        <v>8</v>
      </c>
      <c r="E38" s="34" t="s">
        <v>22</v>
      </c>
      <c r="F38" s="35" t="s">
        <v>10</v>
      </c>
    </row>
    <row r="39" spans="1:6" s="8" customFormat="1" x14ac:dyDescent="0.35">
      <c r="A39" s="45">
        <v>33</v>
      </c>
      <c r="B39" s="141" t="s">
        <v>74</v>
      </c>
      <c r="C39" s="14" t="s">
        <v>75</v>
      </c>
      <c r="D39" s="45" t="s">
        <v>8</v>
      </c>
      <c r="E39" s="12" t="s">
        <v>76</v>
      </c>
      <c r="F39" s="14" t="s">
        <v>39</v>
      </c>
    </row>
    <row r="40" spans="1:6" s="8" customFormat="1" x14ac:dyDescent="0.35">
      <c r="A40" s="7">
        <v>34</v>
      </c>
      <c r="B40" s="142"/>
      <c r="C40" s="16" t="s">
        <v>77</v>
      </c>
      <c r="D40" s="55" t="s">
        <v>8</v>
      </c>
      <c r="E40" s="10" t="s">
        <v>78</v>
      </c>
      <c r="F40" s="16" t="s">
        <v>39</v>
      </c>
    </row>
    <row r="41" spans="1:6" s="8" customFormat="1" x14ac:dyDescent="0.35">
      <c r="A41" s="7">
        <v>35</v>
      </c>
      <c r="B41" s="142"/>
      <c r="C41" s="16" t="s">
        <v>79</v>
      </c>
      <c r="D41" s="55" t="s">
        <v>8</v>
      </c>
      <c r="E41" s="10" t="s">
        <v>11</v>
      </c>
      <c r="F41" s="16" t="s">
        <v>18</v>
      </c>
    </row>
    <row r="42" spans="1:6" s="8" customFormat="1" x14ac:dyDescent="0.35">
      <c r="A42" s="7">
        <v>36</v>
      </c>
      <c r="B42" s="142"/>
      <c r="C42" s="38" t="s">
        <v>79</v>
      </c>
      <c r="D42" s="64" t="s">
        <v>36</v>
      </c>
      <c r="E42" s="37" t="s">
        <v>80</v>
      </c>
      <c r="F42" s="38"/>
    </row>
    <row r="43" spans="1:6" s="8" customFormat="1" x14ac:dyDescent="0.35">
      <c r="A43" s="7">
        <v>37</v>
      </c>
      <c r="B43" s="142"/>
      <c r="C43" s="36" t="s">
        <v>81</v>
      </c>
      <c r="D43" s="62" t="s">
        <v>8</v>
      </c>
      <c r="E43" s="9" t="s">
        <v>48</v>
      </c>
      <c r="F43" s="36" t="s">
        <v>10</v>
      </c>
    </row>
    <row r="44" spans="1:6" s="8" customFormat="1" x14ac:dyDescent="0.35">
      <c r="A44" s="7">
        <v>38</v>
      </c>
      <c r="B44" s="142"/>
      <c r="C44" s="36" t="s">
        <v>82</v>
      </c>
      <c r="D44" s="55" t="s">
        <v>8</v>
      </c>
      <c r="E44" s="9" t="s">
        <v>22</v>
      </c>
      <c r="F44" s="36" t="s">
        <v>10</v>
      </c>
    </row>
    <row r="45" spans="1:6" s="8" customFormat="1" x14ac:dyDescent="0.35">
      <c r="A45" s="7">
        <v>39</v>
      </c>
      <c r="B45" s="142"/>
      <c r="C45" s="36" t="s">
        <v>82</v>
      </c>
      <c r="D45" s="55" t="s">
        <v>8</v>
      </c>
      <c r="E45" s="9" t="s">
        <v>48</v>
      </c>
      <c r="F45" s="36" t="s">
        <v>10</v>
      </c>
    </row>
    <row r="46" spans="1:6" s="8" customFormat="1" ht="13.5" thickBot="1" x14ac:dyDescent="0.4">
      <c r="A46" s="46">
        <v>40</v>
      </c>
      <c r="B46" s="143"/>
      <c r="C46" s="41" t="s">
        <v>83</v>
      </c>
      <c r="D46" s="60" t="s">
        <v>8</v>
      </c>
      <c r="E46" s="11" t="s">
        <v>21</v>
      </c>
      <c r="F46" s="41" t="s">
        <v>59</v>
      </c>
    </row>
    <row r="47" spans="1:6" s="42" customFormat="1" x14ac:dyDescent="0.35">
      <c r="A47" s="45">
        <v>41</v>
      </c>
      <c r="B47" s="144" t="s">
        <v>84</v>
      </c>
      <c r="C47" s="14" t="s">
        <v>85</v>
      </c>
      <c r="D47" s="45" t="s">
        <v>86</v>
      </c>
      <c r="E47" s="12" t="s">
        <v>87</v>
      </c>
      <c r="F47" s="14" t="s">
        <v>88</v>
      </c>
    </row>
    <row r="48" spans="1:6" x14ac:dyDescent="0.3">
      <c r="A48" s="7">
        <v>42</v>
      </c>
      <c r="B48" s="145"/>
      <c r="C48" s="36" t="s">
        <v>83</v>
      </c>
      <c r="D48" s="62" t="s">
        <v>86</v>
      </c>
      <c r="E48" s="9" t="s">
        <v>89</v>
      </c>
      <c r="F48" s="36" t="s">
        <v>88</v>
      </c>
    </row>
    <row r="49" spans="1:6" x14ac:dyDescent="0.3">
      <c r="A49" s="7">
        <v>43</v>
      </c>
      <c r="B49" s="145"/>
      <c r="C49" s="40" t="s">
        <v>90</v>
      </c>
      <c r="D49" s="64" t="s">
        <v>86</v>
      </c>
      <c r="E49" s="39" t="s">
        <v>89</v>
      </c>
      <c r="F49" s="40" t="s">
        <v>91</v>
      </c>
    </row>
    <row r="50" spans="1:6" x14ac:dyDescent="0.3">
      <c r="A50" s="7">
        <v>44</v>
      </c>
      <c r="B50" s="145"/>
      <c r="C50" s="40" t="s">
        <v>51</v>
      </c>
      <c r="D50" s="65" t="s">
        <v>86</v>
      </c>
      <c r="E50" s="39" t="s">
        <v>92</v>
      </c>
      <c r="F50" s="40" t="s">
        <v>93</v>
      </c>
    </row>
    <row r="51" spans="1:6" ht="13.5" thickBot="1" x14ac:dyDescent="0.35">
      <c r="A51" s="46">
        <v>45</v>
      </c>
      <c r="B51" s="146"/>
      <c r="C51" s="41" t="s">
        <v>94</v>
      </c>
      <c r="D51" s="56" t="s">
        <v>86</v>
      </c>
      <c r="E51" s="11" t="s">
        <v>95</v>
      </c>
      <c r="F51" s="41" t="s">
        <v>96</v>
      </c>
    </row>
    <row r="52" spans="1:6" x14ac:dyDescent="0.3">
      <c r="A52" s="42"/>
      <c r="B52" s="42"/>
      <c r="C52" s="43"/>
      <c r="D52" s="43"/>
      <c r="E52" s="43"/>
      <c r="F52" s="43"/>
    </row>
  </sheetData>
  <mergeCells count="9">
    <mergeCell ref="D3:F3"/>
    <mergeCell ref="B39:B46"/>
    <mergeCell ref="B47:B51"/>
    <mergeCell ref="B7:B11"/>
    <mergeCell ref="B12:B13"/>
    <mergeCell ref="B14:B24"/>
    <mergeCell ref="B25:B26"/>
    <mergeCell ref="B27:B31"/>
    <mergeCell ref="B32:B3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tabSelected="1" workbookViewId="0">
      <selection activeCell="C32" sqref="C32"/>
    </sheetView>
  </sheetViews>
  <sheetFormatPr baseColWidth="10" defaultColWidth="11.453125" defaultRowHeight="13" x14ac:dyDescent="0.3"/>
  <cols>
    <col min="1" max="1" width="4.81640625" style="1" bestFit="1" customWidth="1"/>
    <col min="2" max="2" width="18.54296875" style="1" hidden="1" customWidth="1"/>
    <col min="3" max="3" width="26.1796875" style="1" bestFit="1" customWidth="1"/>
    <col min="4" max="4" width="18.7265625" style="1" customWidth="1"/>
    <col min="5" max="5" width="20.26953125" style="1" bestFit="1" customWidth="1"/>
    <col min="6" max="6" width="22" style="1" bestFit="1" customWidth="1"/>
    <col min="7" max="8" width="22" style="1" customWidth="1"/>
    <col min="9" max="9" width="11.26953125" style="1" hidden="1" customWidth="1"/>
    <col min="10" max="10" width="11.453125" style="1"/>
    <col min="11" max="12" width="13.81640625" style="1" bestFit="1" customWidth="1"/>
    <col min="13" max="16384" width="11.453125" style="1"/>
  </cols>
  <sheetData>
    <row r="1" spans="1:9" ht="14.5" x14ac:dyDescent="0.35">
      <c r="A1" s="73"/>
      <c r="B1"/>
      <c r="C1"/>
      <c r="D1"/>
      <c r="E1"/>
      <c r="F1"/>
    </row>
    <row r="2" spans="1:9" ht="15.5" x14ac:dyDescent="0.35">
      <c r="A2" s="73"/>
      <c r="B2"/>
      <c r="C2" s="75"/>
      <c r="D2" s="75"/>
      <c r="E2" s="75"/>
      <c r="F2" s="75"/>
    </row>
    <row r="3" spans="1:9" ht="21" x14ac:dyDescent="0.5">
      <c r="A3" s="73"/>
      <c r="B3"/>
      <c r="D3" s="140" t="s">
        <v>117</v>
      </c>
      <c r="E3" s="140"/>
      <c r="F3" s="140"/>
    </row>
    <row r="4" spans="1:9" s="6" customFormat="1" ht="15.5" x14ac:dyDescent="0.35">
      <c r="A4" s="73"/>
      <c r="B4"/>
      <c r="C4" s="74"/>
      <c r="D4" s="74"/>
      <c r="E4" s="74"/>
      <c r="F4" s="74"/>
    </row>
    <row r="5" spans="1:9" ht="13.5" thickBot="1" x14ac:dyDescent="0.35"/>
    <row r="6" spans="1:9" s="6" customFormat="1" ht="26.5" thickBot="1" x14ac:dyDescent="0.35">
      <c r="A6" s="104" t="s">
        <v>0</v>
      </c>
      <c r="B6" s="105" t="s">
        <v>100</v>
      </c>
      <c r="C6" s="109" t="s">
        <v>1</v>
      </c>
      <c r="D6" s="114" t="s">
        <v>2</v>
      </c>
      <c r="E6" s="106" t="s">
        <v>3</v>
      </c>
      <c r="F6" s="109" t="s">
        <v>4</v>
      </c>
      <c r="G6" s="126" t="s">
        <v>98</v>
      </c>
      <c r="H6" s="109" t="s">
        <v>99</v>
      </c>
      <c r="I6" s="116" t="s">
        <v>5</v>
      </c>
    </row>
    <row r="7" spans="1:9" s="8" customFormat="1" x14ac:dyDescent="0.35">
      <c r="A7" s="101">
        <v>1</v>
      </c>
      <c r="B7" s="147" t="s">
        <v>6</v>
      </c>
      <c r="C7" s="110" t="s">
        <v>7</v>
      </c>
      <c r="D7" s="45" t="s">
        <v>8</v>
      </c>
      <c r="E7" s="71" t="s">
        <v>9</v>
      </c>
      <c r="F7" s="110" t="s">
        <v>10</v>
      </c>
      <c r="G7" s="29">
        <v>2000</v>
      </c>
      <c r="H7" s="96">
        <v>5000</v>
      </c>
      <c r="I7" s="117">
        <v>29.8</v>
      </c>
    </row>
    <row r="8" spans="1:9" s="8" customFormat="1" x14ac:dyDescent="0.35">
      <c r="A8" s="102">
        <v>2</v>
      </c>
      <c r="B8" s="148"/>
      <c r="C8" s="16" t="s">
        <v>7</v>
      </c>
      <c r="D8" s="55" t="s">
        <v>8</v>
      </c>
      <c r="E8" s="10" t="s">
        <v>11</v>
      </c>
      <c r="F8" s="16" t="s">
        <v>10</v>
      </c>
      <c r="G8" s="127">
        <v>200</v>
      </c>
      <c r="H8" s="17">
        <v>1000</v>
      </c>
      <c r="I8" s="118">
        <v>105</v>
      </c>
    </row>
    <row r="9" spans="1:9" s="8" customFormat="1" x14ac:dyDescent="0.35">
      <c r="A9" s="102">
        <v>3</v>
      </c>
      <c r="B9" s="148"/>
      <c r="C9" s="16" t="s">
        <v>12</v>
      </c>
      <c r="D9" s="55" t="s">
        <v>8</v>
      </c>
      <c r="E9" s="10" t="s">
        <v>11</v>
      </c>
      <c r="F9" s="16" t="s">
        <v>10</v>
      </c>
      <c r="G9" s="33">
        <v>3000</v>
      </c>
      <c r="H9" s="97">
        <v>15000</v>
      </c>
      <c r="I9" s="118">
        <v>8.1300000000000008</v>
      </c>
    </row>
    <row r="10" spans="1:9" s="8" customFormat="1" x14ac:dyDescent="0.35">
      <c r="A10" s="102">
        <v>4</v>
      </c>
      <c r="B10" s="148"/>
      <c r="C10" s="16" t="s">
        <v>12</v>
      </c>
      <c r="D10" s="55" t="s">
        <v>13</v>
      </c>
      <c r="E10" s="10" t="s">
        <v>14</v>
      </c>
      <c r="F10" s="16" t="s">
        <v>15</v>
      </c>
      <c r="G10" s="127">
        <v>200</v>
      </c>
      <c r="H10" s="97">
        <v>700</v>
      </c>
      <c r="I10" s="118">
        <v>34</v>
      </c>
    </row>
    <row r="11" spans="1:9" s="8" customFormat="1" ht="13.5" thickBot="1" x14ac:dyDescent="0.4">
      <c r="A11" s="103">
        <v>5</v>
      </c>
      <c r="B11" s="149"/>
      <c r="C11" s="111" t="s">
        <v>16</v>
      </c>
      <c r="D11" s="70" t="s">
        <v>8</v>
      </c>
      <c r="E11" s="107" t="s">
        <v>17</v>
      </c>
      <c r="F11" s="111" t="s">
        <v>18</v>
      </c>
      <c r="G11" s="133">
        <v>100</v>
      </c>
      <c r="H11" s="134">
        <v>200</v>
      </c>
      <c r="I11" s="119">
        <v>104</v>
      </c>
    </row>
    <row r="12" spans="1:9" s="8" customFormat="1" x14ac:dyDescent="0.35">
      <c r="A12" s="45">
        <v>6</v>
      </c>
      <c r="B12" s="141" t="s">
        <v>19</v>
      </c>
      <c r="C12" s="110" t="s">
        <v>20</v>
      </c>
      <c r="D12" s="45" t="s">
        <v>8</v>
      </c>
      <c r="E12" s="71" t="s">
        <v>21</v>
      </c>
      <c r="F12" s="110" t="s">
        <v>10</v>
      </c>
      <c r="G12" s="136">
        <v>2000</v>
      </c>
      <c r="H12" s="137">
        <v>5000</v>
      </c>
      <c r="I12" s="120"/>
    </row>
    <row r="13" spans="1:9" s="8" customFormat="1" ht="13.5" thickBot="1" x14ac:dyDescent="0.4">
      <c r="A13" s="56">
        <v>7</v>
      </c>
      <c r="B13" s="143"/>
      <c r="C13" s="113" t="s">
        <v>20</v>
      </c>
      <c r="D13" s="56" t="s">
        <v>8</v>
      </c>
      <c r="E13" s="72" t="s">
        <v>22</v>
      </c>
      <c r="F13" s="113" t="s">
        <v>18</v>
      </c>
      <c r="G13" s="138">
        <v>1000</v>
      </c>
      <c r="H13" s="139">
        <v>2500</v>
      </c>
      <c r="I13" s="121"/>
    </row>
    <row r="14" spans="1:9" s="8" customFormat="1" ht="12.75" customHeight="1" x14ac:dyDescent="0.35">
      <c r="A14" s="101">
        <v>8</v>
      </c>
      <c r="B14" s="156" t="s">
        <v>23</v>
      </c>
      <c r="C14" s="110" t="s">
        <v>24</v>
      </c>
      <c r="D14" s="45" t="s">
        <v>8</v>
      </c>
      <c r="E14" s="71" t="s">
        <v>25</v>
      </c>
      <c r="F14" s="110" t="s">
        <v>26</v>
      </c>
      <c r="G14" s="128">
        <v>500</v>
      </c>
      <c r="H14" s="15">
        <v>5000</v>
      </c>
      <c r="I14" s="117">
        <v>145.6</v>
      </c>
    </row>
    <row r="15" spans="1:9" s="8" customFormat="1" x14ac:dyDescent="0.35">
      <c r="A15" s="102">
        <v>9</v>
      </c>
      <c r="B15" s="150"/>
      <c r="C15" s="20" t="s">
        <v>29</v>
      </c>
      <c r="D15" s="57" t="s">
        <v>8</v>
      </c>
      <c r="E15" s="19" t="s">
        <v>30</v>
      </c>
      <c r="F15" s="20" t="s">
        <v>118</v>
      </c>
      <c r="G15" s="130">
        <v>1000</v>
      </c>
      <c r="H15" s="131">
        <v>2000</v>
      </c>
      <c r="I15" s="118"/>
    </row>
    <row r="16" spans="1:9" s="8" customFormat="1" x14ac:dyDescent="0.35">
      <c r="A16" s="102">
        <f>+A15+1</f>
        <v>10</v>
      </c>
      <c r="B16" s="150"/>
      <c r="C16" s="20" t="s">
        <v>29</v>
      </c>
      <c r="D16" s="57" t="s">
        <v>8</v>
      </c>
      <c r="E16" s="19" t="s">
        <v>32</v>
      </c>
      <c r="F16" s="20" t="s">
        <v>10</v>
      </c>
      <c r="G16" s="129">
        <v>6000</v>
      </c>
      <c r="H16" s="17">
        <v>17500</v>
      </c>
      <c r="I16" s="118">
        <v>149</v>
      </c>
    </row>
    <row r="17" spans="1:9" s="8" customFormat="1" x14ac:dyDescent="0.35">
      <c r="A17" s="102">
        <f t="shared" ref="A17:A34" si="0">+A16+1</f>
        <v>11</v>
      </c>
      <c r="B17" s="150"/>
      <c r="C17" s="20" t="s">
        <v>29</v>
      </c>
      <c r="D17" s="57" t="s">
        <v>33</v>
      </c>
      <c r="E17" s="19" t="s">
        <v>34</v>
      </c>
      <c r="F17" s="108" t="s">
        <v>35</v>
      </c>
      <c r="G17" s="129">
        <v>200</v>
      </c>
      <c r="H17" s="17">
        <v>600</v>
      </c>
      <c r="I17" s="118"/>
    </row>
    <row r="18" spans="1:9" s="8" customFormat="1" x14ac:dyDescent="0.35">
      <c r="A18" s="102">
        <f t="shared" si="0"/>
        <v>12</v>
      </c>
      <c r="B18" s="150"/>
      <c r="C18" s="20" t="s">
        <v>29</v>
      </c>
      <c r="D18" s="57" t="s">
        <v>36</v>
      </c>
      <c r="E18" s="19" t="s">
        <v>37</v>
      </c>
      <c r="F18" s="20" t="s">
        <v>35</v>
      </c>
      <c r="G18" s="129">
        <v>200</v>
      </c>
      <c r="H18" s="17">
        <v>600</v>
      </c>
      <c r="I18" s="118"/>
    </row>
    <row r="19" spans="1:9" s="8" customFormat="1" x14ac:dyDescent="0.35">
      <c r="A19" s="102">
        <f t="shared" si="0"/>
        <v>13</v>
      </c>
      <c r="B19" s="150"/>
      <c r="C19" s="20" t="s">
        <v>40</v>
      </c>
      <c r="D19" s="57" t="s">
        <v>8</v>
      </c>
      <c r="E19" s="19" t="s">
        <v>34</v>
      </c>
      <c r="F19" s="20" t="s">
        <v>39</v>
      </c>
      <c r="G19" s="129">
        <v>500</v>
      </c>
      <c r="H19" s="132">
        <v>1200</v>
      </c>
      <c r="I19" s="118"/>
    </row>
    <row r="20" spans="1:9" s="8" customFormat="1" x14ac:dyDescent="0.35">
      <c r="A20" s="102">
        <f t="shared" si="0"/>
        <v>14</v>
      </c>
      <c r="B20" s="150"/>
      <c r="C20" s="20" t="s">
        <v>41</v>
      </c>
      <c r="D20" s="57" t="s">
        <v>42</v>
      </c>
      <c r="E20" s="19" t="s">
        <v>43</v>
      </c>
      <c r="F20" s="20" t="s">
        <v>35</v>
      </c>
      <c r="G20" s="129">
        <v>150</v>
      </c>
      <c r="H20" s="132">
        <v>300</v>
      </c>
      <c r="I20" s="118"/>
    </row>
    <row r="21" spans="1:9" s="8" customFormat="1" x14ac:dyDescent="0.35">
      <c r="A21" s="102">
        <f t="shared" si="0"/>
        <v>15</v>
      </c>
      <c r="B21" s="150"/>
      <c r="C21" s="20" t="s">
        <v>44</v>
      </c>
      <c r="D21" s="57" t="s">
        <v>45</v>
      </c>
      <c r="E21" s="19" t="s">
        <v>46</v>
      </c>
      <c r="F21" s="20" t="s">
        <v>39</v>
      </c>
      <c r="G21" s="129">
        <v>100</v>
      </c>
      <c r="H21" s="132">
        <v>200</v>
      </c>
      <c r="I21" s="118"/>
    </row>
    <row r="22" spans="1:9" s="8" customFormat="1" ht="13.5" thickBot="1" x14ac:dyDescent="0.4">
      <c r="A22" s="102">
        <f t="shared" si="0"/>
        <v>16</v>
      </c>
      <c r="B22" s="135"/>
      <c r="C22" s="113" t="s">
        <v>51</v>
      </c>
      <c r="D22" s="56" t="s">
        <v>42</v>
      </c>
      <c r="E22" s="72" t="s">
        <v>52</v>
      </c>
      <c r="F22" s="113" t="s">
        <v>53</v>
      </c>
      <c r="G22" s="21">
        <v>100</v>
      </c>
      <c r="H22" s="22">
        <v>500</v>
      </c>
      <c r="I22" s="121"/>
    </row>
    <row r="23" spans="1:9" s="8" customFormat="1" x14ac:dyDescent="0.35">
      <c r="A23" s="102">
        <f t="shared" si="0"/>
        <v>17</v>
      </c>
      <c r="B23" s="148"/>
      <c r="C23" s="20" t="s">
        <v>55</v>
      </c>
      <c r="D23" s="55" t="s">
        <v>101</v>
      </c>
      <c r="E23" s="19" t="s">
        <v>56</v>
      </c>
      <c r="F23" s="20" t="s">
        <v>10</v>
      </c>
      <c r="G23" s="129">
        <v>500</v>
      </c>
      <c r="H23" s="97">
        <v>2000</v>
      </c>
      <c r="I23" s="118"/>
    </row>
    <row r="24" spans="1:9" s="8" customFormat="1" x14ac:dyDescent="0.35">
      <c r="A24" s="102">
        <f t="shared" si="0"/>
        <v>18</v>
      </c>
      <c r="B24" s="148"/>
      <c r="C24" s="20" t="s">
        <v>57</v>
      </c>
      <c r="D24" s="55" t="s">
        <v>58</v>
      </c>
      <c r="E24" s="19" t="s">
        <v>60</v>
      </c>
      <c r="F24" s="20" t="s">
        <v>59</v>
      </c>
      <c r="G24" s="129">
        <v>300</v>
      </c>
      <c r="H24" s="97">
        <v>1000</v>
      </c>
      <c r="I24" s="118">
        <v>108</v>
      </c>
    </row>
    <row r="25" spans="1:9" s="8" customFormat="1" ht="13.5" thickBot="1" x14ac:dyDescent="0.4">
      <c r="A25" s="102">
        <f t="shared" si="0"/>
        <v>19</v>
      </c>
      <c r="B25" s="157"/>
      <c r="C25" s="112" t="s">
        <v>57</v>
      </c>
      <c r="D25" s="56" t="s">
        <v>58</v>
      </c>
      <c r="E25" s="115" t="s">
        <v>61</v>
      </c>
      <c r="F25" s="112" t="s">
        <v>59</v>
      </c>
      <c r="G25" s="21">
        <v>200</v>
      </c>
      <c r="H25" s="98">
        <v>600</v>
      </c>
      <c r="I25" s="122">
        <v>175.78</v>
      </c>
    </row>
    <row r="26" spans="1:9" s="8" customFormat="1" x14ac:dyDescent="0.35">
      <c r="A26" s="102">
        <f t="shared" si="0"/>
        <v>20</v>
      </c>
      <c r="B26" s="154"/>
      <c r="C26" s="16" t="s">
        <v>72</v>
      </c>
      <c r="D26" s="55" t="s">
        <v>8</v>
      </c>
      <c r="E26" s="10" t="s">
        <v>22</v>
      </c>
      <c r="F26" s="16" t="s">
        <v>39</v>
      </c>
      <c r="G26" s="129">
        <v>100</v>
      </c>
      <c r="H26" s="97">
        <v>1000</v>
      </c>
      <c r="I26" s="123"/>
    </row>
    <row r="27" spans="1:9" s="8" customFormat="1" ht="13.5" thickBot="1" x14ac:dyDescent="0.4">
      <c r="A27" s="102">
        <f t="shared" si="0"/>
        <v>21</v>
      </c>
      <c r="B27" s="155"/>
      <c r="C27" s="112" t="s">
        <v>73</v>
      </c>
      <c r="D27" s="56" t="s">
        <v>8</v>
      </c>
      <c r="E27" s="115" t="s">
        <v>22</v>
      </c>
      <c r="F27" s="112" t="s">
        <v>10</v>
      </c>
      <c r="G27" s="21">
        <v>100</v>
      </c>
      <c r="H27" s="98">
        <v>1000</v>
      </c>
      <c r="I27" s="124">
        <v>71</v>
      </c>
    </row>
    <row r="28" spans="1:9" s="8" customFormat="1" x14ac:dyDescent="0.35">
      <c r="A28" s="102">
        <f t="shared" si="0"/>
        <v>22</v>
      </c>
      <c r="B28" s="142"/>
      <c r="C28" s="16" t="s">
        <v>79</v>
      </c>
      <c r="D28" s="55" t="s">
        <v>8</v>
      </c>
      <c r="E28" s="10" t="s">
        <v>11</v>
      </c>
      <c r="F28" s="16" t="s">
        <v>18</v>
      </c>
      <c r="G28" s="33">
        <v>5000</v>
      </c>
      <c r="H28" s="97">
        <v>21000</v>
      </c>
      <c r="I28" s="125">
        <v>32.82</v>
      </c>
    </row>
    <row r="29" spans="1:9" s="8" customFormat="1" x14ac:dyDescent="0.35">
      <c r="A29" s="102">
        <f t="shared" si="0"/>
        <v>23</v>
      </c>
      <c r="B29" s="142"/>
      <c r="C29" s="16" t="s">
        <v>79</v>
      </c>
      <c r="D29" s="55" t="s">
        <v>36</v>
      </c>
      <c r="E29" s="10" t="s">
        <v>80</v>
      </c>
      <c r="F29" s="16"/>
      <c r="G29" s="129">
        <v>200</v>
      </c>
      <c r="H29" s="132">
        <v>500</v>
      </c>
      <c r="I29" s="125"/>
    </row>
    <row r="30" spans="1:9" s="8" customFormat="1" ht="13.5" thickBot="1" x14ac:dyDescent="0.4">
      <c r="A30" s="102">
        <f t="shared" si="0"/>
        <v>24</v>
      </c>
      <c r="B30" s="142"/>
      <c r="C30" s="16" t="s">
        <v>81</v>
      </c>
      <c r="D30" s="55" t="s">
        <v>8</v>
      </c>
      <c r="E30" s="10" t="s">
        <v>48</v>
      </c>
      <c r="F30" s="16" t="s">
        <v>10</v>
      </c>
      <c r="G30" s="33">
        <v>500</v>
      </c>
      <c r="H30" s="97">
        <v>1000</v>
      </c>
      <c r="I30" s="118">
        <v>1183.6400000000001</v>
      </c>
    </row>
    <row r="31" spans="1:9" s="8" customFormat="1" x14ac:dyDescent="0.35">
      <c r="A31" s="102">
        <f t="shared" si="0"/>
        <v>25</v>
      </c>
      <c r="B31" s="153" t="s">
        <v>84</v>
      </c>
      <c r="C31" s="110" t="s">
        <v>85</v>
      </c>
      <c r="D31" s="45" t="s">
        <v>86</v>
      </c>
      <c r="E31" s="71" t="s">
        <v>87</v>
      </c>
      <c r="F31" s="110" t="s">
        <v>88</v>
      </c>
      <c r="G31" s="128">
        <v>500</v>
      </c>
      <c r="H31" s="15">
        <v>2000</v>
      </c>
      <c r="I31" s="120">
        <v>136.94</v>
      </c>
    </row>
    <row r="32" spans="1:9" s="8" customFormat="1" x14ac:dyDescent="0.35">
      <c r="A32" s="102">
        <f t="shared" si="0"/>
        <v>26</v>
      </c>
      <c r="B32" s="154"/>
      <c r="C32" s="16" t="s">
        <v>83</v>
      </c>
      <c r="D32" s="55" t="s">
        <v>86</v>
      </c>
      <c r="E32" s="10" t="s">
        <v>89</v>
      </c>
      <c r="F32" s="16" t="s">
        <v>88</v>
      </c>
      <c r="G32" s="129">
        <v>4000</v>
      </c>
      <c r="H32" s="17">
        <v>35000</v>
      </c>
      <c r="I32" s="123">
        <v>143.94999999999999</v>
      </c>
    </row>
    <row r="33" spans="1:9" s="8" customFormat="1" x14ac:dyDescent="0.35">
      <c r="A33" s="102">
        <f t="shared" si="0"/>
        <v>27</v>
      </c>
      <c r="B33" s="154"/>
      <c r="C33" s="16" t="s">
        <v>90</v>
      </c>
      <c r="D33" s="55" t="s">
        <v>86</v>
      </c>
      <c r="E33" s="10" t="s">
        <v>89</v>
      </c>
      <c r="F33" s="16" t="s">
        <v>91</v>
      </c>
      <c r="G33" s="129">
        <v>5</v>
      </c>
      <c r="H33" s="17">
        <v>30</v>
      </c>
      <c r="I33" s="123"/>
    </row>
    <row r="34" spans="1:9" s="8" customFormat="1" ht="13.5" thickBot="1" x14ac:dyDescent="0.4">
      <c r="A34" s="102">
        <f t="shared" si="0"/>
        <v>28</v>
      </c>
      <c r="B34" s="155"/>
      <c r="C34" s="113" t="s">
        <v>94</v>
      </c>
      <c r="D34" s="56" t="s">
        <v>86</v>
      </c>
      <c r="E34" s="72" t="s">
        <v>95</v>
      </c>
      <c r="F34" s="113" t="s">
        <v>96</v>
      </c>
      <c r="G34" s="21">
        <v>5000</v>
      </c>
      <c r="H34" s="22">
        <v>18000</v>
      </c>
      <c r="I34" s="121">
        <v>74.55</v>
      </c>
    </row>
    <row r="35" spans="1:9" s="42" customFormat="1" x14ac:dyDescent="0.35">
      <c r="C35" s="43"/>
      <c r="D35" s="43"/>
      <c r="E35" s="43"/>
      <c r="F35" s="43"/>
      <c r="G35" s="43"/>
      <c r="H35" s="43"/>
      <c r="I35" s="44"/>
    </row>
  </sheetData>
  <mergeCells count="8">
    <mergeCell ref="D3:F3"/>
    <mergeCell ref="B28:B30"/>
    <mergeCell ref="B31:B34"/>
    <mergeCell ref="B7:B11"/>
    <mergeCell ref="B12:B13"/>
    <mergeCell ref="B14:B21"/>
    <mergeCell ref="B23:B25"/>
    <mergeCell ref="B26:B2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3"/>
  <sheetViews>
    <sheetView topLeftCell="A16" workbookViewId="0">
      <selection activeCell="C1" sqref="C1:C1048576"/>
    </sheetView>
  </sheetViews>
  <sheetFormatPr baseColWidth="10" defaultRowHeight="14.5" x14ac:dyDescent="0.35"/>
  <cols>
    <col min="2" max="2" width="24.453125" bestFit="1" customWidth="1"/>
    <col min="3" max="4" width="24.453125" customWidth="1"/>
    <col min="8" max="8" width="13.81640625" bestFit="1" customWidth="1"/>
    <col min="9" max="9" width="14.81640625" bestFit="1" customWidth="1"/>
  </cols>
  <sheetData>
    <row r="1" spans="1:9" x14ac:dyDescent="0.35">
      <c r="A1" s="158" t="s">
        <v>103</v>
      </c>
      <c r="B1" s="160" t="s">
        <v>104</v>
      </c>
      <c r="C1" s="99"/>
      <c r="D1" s="99"/>
      <c r="E1" s="162" t="s">
        <v>105</v>
      </c>
      <c r="F1" s="162" t="s">
        <v>106</v>
      </c>
      <c r="G1" s="164" t="s">
        <v>107</v>
      </c>
      <c r="H1" s="165"/>
      <c r="I1" s="166"/>
    </row>
    <row r="2" spans="1:9" ht="25" x14ac:dyDescent="0.35">
      <c r="A2" s="159"/>
      <c r="B2" s="161"/>
      <c r="C2" s="100"/>
      <c r="D2" s="100"/>
      <c r="E2" s="163"/>
      <c r="F2" s="163"/>
      <c r="G2" s="76" t="s">
        <v>108</v>
      </c>
      <c r="H2" s="76" t="s">
        <v>109</v>
      </c>
      <c r="I2" s="76" t="s">
        <v>110</v>
      </c>
    </row>
    <row r="3" spans="1:9" x14ac:dyDescent="0.35">
      <c r="A3" s="77">
        <v>1</v>
      </c>
      <c r="B3" s="78" t="s">
        <v>7</v>
      </c>
      <c r="C3" s="78"/>
      <c r="D3" s="78"/>
      <c r="E3" s="79">
        <v>2500</v>
      </c>
      <c r="F3" s="79">
        <v>5000</v>
      </c>
      <c r="G3" s="80">
        <v>29.8</v>
      </c>
      <c r="H3" s="80">
        <f>G3*E3</f>
        <v>74500</v>
      </c>
      <c r="I3" s="81">
        <f>G3*F3</f>
        <v>149000</v>
      </c>
    </row>
    <row r="4" spans="1:9" x14ac:dyDescent="0.35">
      <c r="A4" s="77">
        <f>+A3+1</f>
        <v>2</v>
      </c>
      <c r="B4" s="78" t="s">
        <v>7</v>
      </c>
      <c r="C4" s="78"/>
      <c r="D4" s="78"/>
      <c r="E4" s="82">
        <v>500</v>
      </c>
      <c r="F4" s="82">
        <v>1000</v>
      </c>
      <c r="G4" s="80">
        <v>105</v>
      </c>
      <c r="H4" s="80">
        <f t="shared" ref="H4:H32" si="0">G4*E4</f>
        <v>52500</v>
      </c>
      <c r="I4" s="81">
        <f t="shared" ref="I4:I32" si="1">G4*F4</f>
        <v>105000</v>
      </c>
    </row>
    <row r="5" spans="1:9" x14ac:dyDescent="0.35">
      <c r="A5" s="77">
        <f t="shared" ref="A5:A32" si="2">+A4+1</f>
        <v>3</v>
      </c>
      <c r="B5" s="78" t="s">
        <v>77</v>
      </c>
      <c r="C5" s="78"/>
      <c r="D5" s="78"/>
      <c r="E5" s="82">
        <v>250</v>
      </c>
      <c r="F5" s="82">
        <v>500</v>
      </c>
      <c r="G5" s="80">
        <v>210</v>
      </c>
      <c r="H5" s="80">
        <f t="shared" si="0"/>
        <v>52500</v>
      </c>
      <c r="I5" s="81">
        <f t="shared" si="1"/>
        <v>105000</v>
      </c>
    </row>
    <row r="6" spans="1:9" x14ac:dyDescent="0.35">
      <c r="A6" s="77">
        <f t="shared" si="2"/>
        <v>4</v>
      </c>
      <c r="B6" s="83" t="s">
        <v>57</v>
      </c>
      <c r="C6" s="83"/>
      <c r="D6" s="83"/>
      <c r="E6" s="79">
        <v>1500</v>
      </c>
      <c r="F6" s="79">
        <v>3000</v>
      </c>
      <c r="G6" s="84">
        <v>108</v>
      </c>
      <c r="H6" s="84">
        <f t="shared" si="0"/>
        <v>162000</v>
      </c>
      <c r="I6" s="85">
        <f t="shared" si="1"/>
        <v>324000</v>
      </c>
    </row>
    <row r="7" spans="1:9" x14ac:dyDescent="0.35">
      <c r="A7" s="77">
        <f t="shared" si="2"/>
        <v>5</v>
      </c>
      <c r="B7" s="83" t="s">
        <v>57</v>
      </c>
      <c r="C7" s="83"/>
      <c r="D7" s="83"/>
      <c r="E7" s="82">
        <v>350</v>
      </c>
      <c r="F7" s="82">
        <v>700</v>
      </c>
      <c r="G7" s="84">
        <v>175.78</v>
      </c>
      <c r="H7" s="84">
        <f t="shared" si="0"/>
        <v>61523</v>
      </c>
      <c r="I7" s="85">
        <f t="shared" si="1"/>
        <v>123046</v>
      </c>
    </row>
    <row r="8" spans="1:9" x14ac:dyDescent="0.35">
      <c r="A8" s="77">
        <f t="shared" si="2"/>
        <v>6</v>
      </c>
      <c r="B8" s="78" t="s">
        <v>50</v>
      </c>
      <c r="C8" s="78"/>
      <c r="D8" s="78"/>
      <c r="E8" s="79">
        <v>5000</v>
      </c>
      <c r="F8" s="79">
        <v>10000</v>
      </c>
      <c r="G8" s="80">
        <v>59.4</v>
      </c>
      <c r="H8" s="80">
        <f t="shared" si="0"/>
        <v>297000</v>
      </c>
      <c r="I8" s="81">
        <f t="shared" si="1"/>
        <v>594000</v>
      </c>
    </row>
    <row r="9" spans="1:9" x14ac:dyDescent="0.35">
      <c r="A9" s="77">
        <f t="shared" si="2"/>
        <v>7</v>
      </c>
      <c r="B9" s="78" t="s">
        <v>24</v>
      </c>
      <c r="C9" s="78"/>
      <c r="D9" s="78"/>
      <c r="E9" s="79">
        <v>2000</v>
      </c>
      <c r="F9" s="79">
        <v>4000</v>
      </c>
      <c r="G9" s="80">
        <v>145.6</v>
      </c>
      <c r="H9" s="80">
        <f t="shared" si="0"/>
        <v>291200</v>
      </c>
      <c r="I9" s="81">
        <f t="shared" si="1"/>
        <v>582400</v>
      </c>
    </row>
    <row r="10" spans="1:9" x14ac:dyDescent="0.35">
      <c r="A10" s="77">
        <f t="shared" si="2"/>
        <v>8</v>
      </c>
      <c r="B10" s="78" t="s">
        <v>111</v>
      </c>
      <c r="C10" s="78"/>
      <c r="D10" s="78"/>
      <c r="E10" s="79">
        <v>7500</v>
      </c>
      <c r="F10" s="79">
        <v>15000</v>
      </c>
      <c r="G10" s="84">
        <v>30</v>
      </c>
      <c r="H10" s="84">
        <f t="shared" si="0"/>
        <v>225000</v>
      </c>
      <c r="I10" s="85">
        <f t="shared" si="1"/>
        <v>450000</v>
      </c>
    </row>
    <row r="11" spans="1:9" x14ac:dyDescent="0.35">
      <c r="A11" s="77">
        <f t="shared" si="2"/>
        <v>9</v>
      </c>
      <c r="B11" s="78" t="s">
        <v>12</v>
      </c>
      <c r="C11" s="78"/>
      <c r="D11" s="78"/>
      <c r="E11" s="79">
        <v>6000</v>
      </c>
      <c r="F11" s="79">
        <v>15000</v>
      </c>
      <c r="G11" s="80">
        <v>8.1300000000000008</v>
      </c>
      <c r="H11" s="80">
        <f t="shared" si="0"/>
        <v>48780.000000000007</v>
      </c>
      <c r="I11" s="81">
        <f t="shared" si="1"/>
        <v>121950.00000000001</v>
      </c>
    </row>
    <row r="12" spans="1:9" x14ac:dyDescent="0.35">
      <c r="A12" s="77">
        <f t="shared" si="2"/>
        <v>10</v>
      </c>
      <c r="B12" s="78" t="s">
        <v>12</v>
      </c>
      <c r="C12" s="78"/>
      <c r="D12" s="78"/>
      <c r="E12" s="82">
        <v>600</v>
      </c>
      <c r="F12" s="79">
        <v>1200</v>
      </c>
      <c r="G12" s="80">
        <v>34</v>
      </c>
      <c r="H12" s="80">
        <f t="shared" si="0"/>
        <v>20400</v>
      </c>
      <c r="I12" s="81">
        <f t="shared" si="1"/>
        <v>40800</v>
      </c>
    </row>
    <row r="13" spans="1:9" x14ac:dyDescent="0.35">
      <c r="A13" s="77">
        <f t="shared" si="2"/>
        <v>11</v>
      </c>
      <c r="B13" s="78" t="s">
        <v>71</v>
      </c>
      <c r="C13" s="78"/>
      <c r="D13" s="78"/>
      <c r="E13" s="79">
        <v>12000</v>
      </c>
      <c r="F13" s="79">
        <v>32000</v>
      </c>
      <c r="G13" s="80">
        <v>7.48</v>
      </c>
      <c r="H13" s="80">
        <f t="shared" si="0"/>
        <v>89760</v>
      </c>
      <c r="I13" s="81">
        <f t="shared" si="1"/>
        <v>239360</v>
      </c>
    </row>
    <row r="14" spans="1:9" x14ac:dyDescent="0.35">
      <c r="A14" s="77">
        <f t="shared" si="2"/>
        <v>12</v>
      </c>
      <c r="B14" s="78" t="s">
        <v>112</v>
      </c>
      <c r="C14" s="78"/>
      <c r="D14" s="78"/>
      <c r="E14" s="82">
        <v>300</v>
      </c>
      <c r="F14" s="82">
        <v>600</v>
      </c>
      <c r="G14" s="80">
        <v>136.94</v>
      </c>
      <c r="H14" s="80">
        <f t="shared" si="0"/>
        <v>41082</v>
      </c>
      <c r="I14" s="81">
        <f t="shared" si="1"/>
        <v>82164</v>
      </c>
    </row>
    <row r="15" spans="1:9" x14ac:dyDescent="0.35">
      <c r="A15" s="77">
        <f t="shared" si="2"/>
        <v>13</v>
      </c>
      <c r="B15" s="78" t="s">
        <v>94</v>
      </c>
      <c r="C15" s="78"/>
      <c r="D15" s="78"/>
      <c r="E15" s="79">
        <v>2250</v>
      </c>
      <c r="F15" s="79">
        <v>4500</v>
      </c>
      <c r="G15" s="80">
        <v>74.55</v>
      </c>
      <c r="H15" s="80">
        <f t="shared" si="0"/>
        <v>167737.5</v>
      </c>
      <c r="I15" s="81">
        <f t="shared" si="1"/>
        <v>335475</v>
      </c>
    </row>
    <row r="16" spans="1:9" x14ac:dyDescent="0.35">
      <c r="A16" s="77">
        <f t="shared" si="2"/>
        <v>14</v>
      </c>
      <c r="B16" s="78" t="s">
        <v>75</v>
      </c>
      <c r="C16" s="78"/>
      <c r="D16" s="78"/>
      <c r="E16" s="79">
        <v>4500</v>
      </c>
      <c r="F16" s="79">
        <v>9000</v>
      </c>
      <c r="G16" s="86">
        <v>20</v>
      </c>
      <c r="H16" s="84">
        <f t="shared" si="0"/>
        <v>90000</v>
      </c>
      <c r="I16" s="85">
        <f t="shared" si="1"/>
        <v>180000</v>
      </c>
    </row>
    <row r="17" spans="1:9" x14ac:dyDescent="0.35">
      <c r="A17" s="77">
        <f t="shared" si="2"/>
        <v>15</v>
      </c>
      <c r="B17" s="78" t="s">
        <v>72</v>
      </c>
      <c r="C17" s="78"/>
      <c r="D17" s="78"/>
      <c r="E17" s="79">
        <v>1000</v>
      </c>
      <c r="F17" s="79">
        <v>2000</v>
      </c>
      <c r="G17" s="80">
        <v>39</v>
      </c>
      <c r="H17" s="80">
        <f t="shared" si="0"/>
        <v>39000</v>
      </c>
      <c r="I17" s="81">
        <f t="shared" si="1"/>
        <v>78000</v>
      </c>
    </row>
    <row r="18" spans="1:9" x14ac:dyDescent="0.35">
      <c r="A18" s="77">
        <f t="shared" si="2"/>
        <v>16</v>
      </c>
      <c r="B18" s="78" t="s">
        <v>113</v>
      </c>
      <c r="C18" s="78"/>
      <c r="D18" s="78"/>
      <c r="E18" s="82">
        <v>80</v>
      </c>
      <c r="F18" s="82">
        <v>160</v>
      </c>
      <c r="G18" s="80">
        <v>8.82</v>
      </c>
      <c r="H18" s="80">
        <f t="shared" si="0"/>
        <v>705.6</v>
      </c>
      <c r="I18" s="81">
        <f t="shared" si="1"/>
        <v>1411.2</v>
      </c>
    </row>
    <row r="19" spans="1:9" x14ac:dyDescent="0.35">
      <c r="A19" s="77">
        <f t="shared" si="2"/>
        <v>17</v>
      </c>
      <c r="B19" s="83" t="s">
        <v>55</v>
      </c>
      <c r="C19" s="83"/>
      <c r="D19" s="83"/>
      <c r="E19" s="79">
        <v>6000</v>
      </c>
      <c r="F19" s="79">
        <v>12000</v>
      </c>
      <c r="G19" s="80">
        <v>129.09</v>
      </c>
      <c r="H19" s="80">
        <f t="shared" si="0"/>
        <v>774540</v>
      </c>
      <c r="I19" s="81">
        <f t="shared" si="1"/>
        <v>1549080</v>
      </c>
    </row>
    <row r="20" spans="1:9" x14ac:dyDescent="0.35">
      <c r="A20" s="77">
        <f t="shared" si="2"/>
        <v>18</v>
      </c>
      <c r="B20" s="78" t="s">
        <v>83</v>
      </c>
      <c r="C20" s="78"/>
      <c r="D20" s="78"/>
      <c r="E20" s="79">
        <v>7500</v>
      </c>
      <c r="F20" s="79">
        <v>15000</v>
      </c>
      <c r="G20" s="80">
        <v>26.4</v>
      </c>
      <c r="H20" s="80">
        <f t="shared" si="0"/>
        <v>198000</v>
      </c>
      <c r="I20" s="81">
        <f t="shared" si="1"/>
        <v>396000</v>
      </c>
    </row>
    <row r="21" spans="1:9" x14ac:dyDescent="0.35">
      <c r="A21" s="77">
        <f t="shared" si="2"/>
        <v>19</v>
      </c>
      <c r="B21" s="78" t="s">
        <v>114</v>
      </c>
      <c r="C21" s="78"/>
      <c r="D21" s="78"/>
      <c r="E21" s="82">
        <v>900</v>
      </c>
      <c r="F21" s="79">
        <v>3000</v>
      </c>
      <c r="G21" s="80">
        <v>143.94999999999999</v>
      </c>
      <c r="H21" s="80">
        <f t="shared" si="0"/>
        <v>129554.99999999999</v>
      </c>
      <c r="I21" s="81">
        <f t="shared" si="1"/>
        <v>431849.99999999994</v>
      </c>
    </row>
    <row r="22" spans="1:9" x14ac:dyDescent="0.35">
      <c r="A22" s="77">
        <f t="shared" si="2"/>
        <v>20</v>
      </c>
      <c r="B22" s="87" t="s">
        <v>63</v>
      </c>
      <c r="C22" s="87"/>
      <c r="D22" s="87"/>
      <c r="E22" s="79">
        <v>4000</v>
      </c>
      <c r="F22" s="79">
        <v>10000</v>
      </c>
      <c r="G22" s="80">
        <v>10.35</v>
      </c>
      <c r="H22" s="80">
        <f t="shared" si="0"/>
        <v>41400</v>
      </c>
      <c r="I22" s="81">
        <f t="shared" si="1"/>
        <v>103500</v>
      </c>
    </row>
    <row r="23" spans="1:9" x14ac:dyDescent="0.35">
      <c r="A23" s="77">
        <f t="shared" si="2"/>
        <v>21</v>
      </c>
      <c r="B23" s="78" t="s">
        <v>82</v>
      </c>
      <c r="C23" s="78"/>
      <c r="D23" s="78"/>
      <c r="E23" s="82">
        <v>500</v>
      </c>
      <c r="F23" s="79">
        <v>1000</v>
      </c>
      <c r="G23" s="80">
        <v>159.09</v>
      </c>
      <c r="H23" s="80">
        <f t="shared" si="0"/>
        <v>79545</v>
      </c>
      <c r="I23" s="81">
        <f t="shared" si="1"/>
        <v>159090</v>
      </c>
    </row>
    <row r="24" spans="1:9" x14ac:dyDescent="0.35">
      <c r="A24" s="77">
        <f t="shared" si="2"/>
        <v>22</v>
      </c>
      <c r="B24" s="88" t="s">
        <v>79</v>
      </c>
      <c r="C24" s="88"/>
      <c r="D24" s="88"/>
      <c r="E24" s="89">
        <v>10500</v>
      </c>
      <c r="F24" s="89">
        <v>21000</v>
      </c>
      <c r="G24" s="90"/>
      <c r="H24" s="90">
        <f t="shared" si="0"/>
        <v>0</v>
      </c>
      <c r="I24" s="91">
        <f t="shared" si="1"/>
        <v>0</v>
      </c>
    </row>
    <row r="25" spans="1:9" x14ac:dyDescent="0.35">
      <c r="A25" s="77">
        <f t="shared" si="2"/>
        <v>23</v>
      </c>
      <c r="B25" s="78" t="s">
        <v>66</v>
      </c>
      <c r="C25" s="78"/>
      <c r="D25" s="78"/>
      <c r="E25" s="79">
        <v>15000</v>
      </c>
      <c r="F25" s="79">
        <v>30000</v>
      </c>
      <c r="G25" s="80">
        <v>10.5</v>
      </c>
      <c r="H25" s="80">
        <f t="shared" si="0"/>
        <v>157500</v>
      </c>
      <c r="I25" s="81">
        <f t="shared" si="1"/>
        <v>315000</v>
      </c>
    </row>
    <row r="26" spans="1:9" x14ac:dyDescent="0.35">
      <c r="A26" s="77">
        <f t="shared" si="2"/>
        <v>24</v>
      </c>
      <c r="B26" s="78" t="s">
        <v>115</v>
      </c>
      <c r="C26" s="78"/>
      <c r="D26" s="78"/>
      <c r="E26" s="79">
        <v>1400</v>
      </c>
      <c r="F26" s="79">
        <v>2800</v>
      </c>
      <c r="G26" s="80">
        <v>230.96</v>
      </c>
      <c r="H26" s="80">
        <f t="shared" si="0"/>
        <v>323344</v>
      </c>
      <c r="I26" s="81">
        <f t="shared" si="1"/>
        <v>646688</v>
      </c>
    </row>
    <row r="27" spans="1:9" x14ac:dyDescent="0.35">
      <c r="A27" s="77">
        <f t="shared" si="2"/>
        <v>25</v>
      </c>
      <c r="B27" s="83" t="s">
        <v>29</v>
      </c>
      <c r="C27" s="83"/>
      <c r="D27" s="83"/>
      <c r="E27" s="79">
        <v>6000</v>
      </c>
      <c r="F27" s="82">
        <v>12000</v>
      </c>
      <c r="G27" s="80">
        <v>149</v>
      </c>
      <c r="H27" s="80">
        <f t="shared" si="0"/>
        <v>894000</v>
      </c>
      <c r="I27" s="81">
        <f t="shared" si="1"/>
        <v>1788000</v>
      </c>
    </row>
    <row r="28" spans="1:9" x14ac:dyDescent="0.35">
      <c r="A28" s="77">
        <f t="shared" si="2"/>
        <v>26</v>
      </c>
      <c r="B28" s="78" t="s">
        <v>68</v>
      </c>
      <c r="C28" s="78"/>
      <c r="D28" s="78"/>
      <c r="E28" s="79">
        <v>8500</v>
      </c>
      <c r="F28" s="79">
        <v>19000</v>
      </c>
      <c r="G28" s="84">
        <v>63.25</v>
      </c>
      <c r="H28" s="84">
        <f t="shared" si="0"/>
        <v>537625</v>
      </c>
      <c r="I28" s="85">
        <f t="shared" si="1"/>
        <v>1201750</v>
      </c>
    </row>
    <row r="29" spans="1:9" x14ac:dyDescent="0.35">
      <c r="A29" s="77">
        <f t="shared" si="2"/>
        <v>27</v>
      </c>
      <c r="B29" s="78" t="s">
        <v>70</v>
      </c>
      <c r="C29" s="78"/>
      <c r="D29" s="78"/>
      <c r="E29" s="79">
        <v>8000</v>
      </c>
      <c r="F29" s="79">
        <v>16000</v>
      </c>
      <c r="G29" s="92">
        <v>28.18</v>
      </c>
      <c r="H29" s="84">
        <f t="shared" si="0"/>
        <v>225440</v>
      </c>
      <c r="I29" s="85">
        <f t="shared" si="1"/>
        <v>450880</v>
      </c>
    </row>
    <row r="30" spans="1:9" x14ac:dyDescent="0.35">
      <c r="A30" s="77">
        <f t="shared" si="2"/>
        <v>28</v>
      </c>
      <c r="B30" s="83" t="s">
        <v>116</v>
      </c>
      <c r="C30" s="83"/>
      <c r="D30" s="83"/>
      <c r="E30" s="82">
        <v>800</v>
      </c>
      <c r="F30" s="79">
        <v>1600</v>
      </c>
      <c r="G30" s="85">
        <v>248</v>
      </c>
      <c r="H30" s="84">
        <f t="shared" si="0"/>
        <v>198400</v>
      </c>
      <c r="I30" s="85">
        <f t="shared" si="1"/>
        <v>396800</v>
      </c>
    </row>
    <row r="31" spans="1:9" x14ac:dyDescent="0.35">
      <c r="A31" s="77">
        <f t="shared" si="2"/>
        <v>29</v>
      </c>
      <c r="B31" s="83" t="s">
        <v>73</v>
      </c>
      <c r="C31" s="83"/>
      <c r="D31" s="83"/>
      <c r="E31" s="82">
        <v>350</v>
      </c>
      <c r="F31" s="79">
        <v>700</v>
      </c>
      <c r="G31" s="93">
        <v>71</v>
      </c>
      <c r="H31" s="84">
        <f t="shared" si="0"/>
        <v>24850</v>
      </c>
      <c r="I31" s="85">
        <f t="shared" si="1"/>
        <v>49700</v>
      </c>
    </row>
    <row r="32" spans="1:9" x14ac:dyDescent="0.35">
      <c r="A32" s="77">
        <f t="shared" si="2"/>
        <v>30</v>
      </c>
      <c r="B32" s="83" t="s">
        <v>40</v>
      </c>
      <c r="C32" s="83"/>
      <c r="D32" s="83"/>
      <c r="E32" s="82">
        <v>600</v>
      </c>
      <c r="F32" s="79">
        <v>1200</v>
      </c>
      <c r="G32" s="93">
        <v>79.650000000000006</v>
      </c>
      <c r="H32" s="84">
        <f t="shared" si="0"/>
        <v>47790</v>
      </c>
      <c r="I32" s="85">
        <f t="shared" si="1"/>
        <v>95580</v>
      </c>
    </row>
    <row r="33" spans="1:9" x14ac:dyDescent="0.35">
      <c r="A33" s="94"/>
      <c r="B33" s="94"/>
      <c r="C33" s="94"/>
      <c r="D33" s="94"/>
      <c r="E33" s="94"/>
      <c r="F33" s="94"/>
      <c r="G33" s="77" t="s">
        <v>97</v>
      </c>
      <c r="H33" s="95">
        <f>SUM(H3:H32)</f>
        <v>5345677.0999999996</v>
      </c>
      <c r="I33" s="95">
        <f>SUM(I3:I32)</f>
        <v>11095524.199999999</v>
      </c>
    </row>
  </sheetData>
  <mergeCells count="5">
    <mergeCell ref="A1:A2"/>
    <mergeCell ref="B1:B2"/>
    <mergeCell ref="E1:E2"/>
    <mergeCell ref="F1:F2"/>
    <mergeCell ref="G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CUADRO BASICO 2023</vt:lpstr>
      <vt:lpstr>LICITACIÓN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2023-02-07T22:28:49Z</dcterms:created>
  <dcterms:modified xsi:type="dcterms:W3CDTF">2023-07-21T07:43:38Z</dcterms:modified>
</cp:coreProperties>
</file>