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CONCURSOS\Comun\2020\LUCIANO\LICITACIONES\OM-CONSOL-035-2020 VIGILANCIA\"/>
    </mc:Choice>
  </mc:AlternateContent>
  <bookViews>
    <workbookView xWindow="0" yWindow="0" windowWidth="28800" windowHeight="12435"/>
  </bookViews>
  <sheets>
    <sheet name="Hoja1 (2)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51" i="3" l="1"/>
  <c r="W76" i="3" l="1"/>
  <c r="W75" i="3"/>
  <c r="W72" i="3"/>
  <c r="W71" i="3"/>
  <c r="X49" i="3"/>
  <c r="Y49" i="3"/>
  <c r="Z49" i="3"/>
  <c r="AA49" i="3"/>
  <c r="AB49" i="3"/>
  <c r="AC49" i="3"/>
  <c r="AD49" i="3"/>
  <c r="AE49" i="3"/>
  <c r="AF49" i="3"/>
  <c r="AG49" i="3"/>
  <c r="W49" i="3"/>
  <c r="X48" i="3"/>
  <c r="Y48" i="3"/>
  <c r="Z48" i="3"/>
  <c r="AA48" i="3"/>
  <c r="AB48" i="3"/>
  <c r="AC48" i="3"/>
  <c r="AD48" i="3"/>
  <c r="AE48" i="3"/>
  <c r="AF48" i="3"/>
  <c r="AG48" i="3"/>
  <c r="W48" i="3"/>
  <c r="X42" i="3"/>
  <c r="AB42" i="3"/>
  <c r="AC42" i="3"/>
  <c r="AD42" i="3"/>
  <c r="AE42" i="3"/>
  <c r="AF42" i="3"/>
  <c r="AG42" i="3"/>
  <c r="W42" i="3"/>
  <c r="X41" i="3"/>
  <c r="AB41" i="3"/>
  <c r="AC41" i="3"/>
  <c r="AD41" i="3"/>
  <c r="AE41" i="3"/>
  <c r="AF41" i="3"/>
  <c r="AG41" i="3"/>
  <c r="W41" i="3"/>
  <c r="X40" i="3"/>
  <c r="Y40" i="3"/>
  <c r="Z40" i="3"/>
  <c r="AA40" i="3"/>
  <c r="AB40" i="3"/>
  <c r="AC40" i="3"/>
  <c r="AD40" i="3"/>
  <c r="AE40" i="3"/>
  <c r="AF40" i="3"/>
  <c r="AG40" i="3"/>
  <c r="W40" i="3"/>
  <c r="W38" i="3"/>
  <c r="W37" i="3"/>
  <c r="X22" i="3"/>
  <c r="AB22" i="3"/>
  <c r="AC22" i="3"/>
  <c r="AD22" i="3"/>
  <c r="AE22" i="3"/>
  <c r="AF22" i="3"/>
  <c r="AG22" i="3"/>
  <c r="W22" i="3"/>
  <c r="X21" i="3"/>
  <c r="AB21" i="3"/>
  <c r="AC21" i="3"/>
  <c r="AD21" i="3"/>
  <c r="AE21" i="3"/>
  <c r="AF21" i="3"/>
  <c r="AG21" i="3"/>
  <c r="W21" i="3"/>
  <c r="X20" i="3"/>
  <c r="Y20" i="3"/>
  <c r="Z20" i="3"/>
  <c r="AA20" i="3"/>
  <c r="AB20" i="3"/>
  <c r="AC20" i="3"/>
  <c r="AD20" i="3"/>
  <c r="AE20" i="3"/>
  <c r="AF20" i="3"/>
  <c r="AG20" i="3"/>
  <c r="W20" i="3"/>
  <c r="X18" i="3"/>
  <c r="AB18" i="3"/>
  <c r="AC18" i="3"/>
  <c r="AD18" i="3"/>
  <c r="AE18" i="3"/>
  <c r="AF18" i="3"/>
  <c r="AG18" i="3"/>
  <c r="W18" i="3"/>
  <c r="X16" i="3"/>
  <c r="Y16" i="3"/>
  <c r="Z16" i="3"/>
  <c r="AA16" i="3"/>
  <c r="AB16" i="3"/>
  <c r="AC16" i="3"/>
  <c r="AD16" i="3"/>
  <c r="AE16" i="3"/>
  <c r="AF16" i="3"/>
  <c r="AG16" i="3"/>
  <c r="W16" i="3"/>
  <c r="X17" i="3"/>
  <c r="AB17" i="3"/>
  <c r="AC17" i="3"/>
  <c r="AD17" i="3"/>
  <c r="AE17" i="3"/>
  <c r="AF17" i="3"/>
  <c r="AG17" i="3"/>
  <c r="W17" i="3"/>
  <c r="X29" i="3"/>
  <c r="AB29" i="3"/>
  <c r="AC29" i="3"/>
  <c r="AD29" i="3"/>
  <c r="AE29" i="3"/>
  <c r="AF29" i="3"/>
  <c r="AG29" i="3"/>
  <c r="W29" i="3"/>
  <c r="X28" i="3"/>
  <c r="AB28" i="3"/>
  <c r="AC28" i="3"/>
  <c r="AD28" i="3"/>
  <c r="AE28" i="3"/>
  <c r="AF28" i="3"/>
  <c r="AG28" i="3"/>
  <c r="W28" i="3"/>
  <c r="X27" i="3"/>
  <c r="Y27" i="3"/>
  <c r="Z27" i="3"/>
  <c r="AA27" i="3"/>
  <c r="AB27" i="3"/>
  <c r="AC27" i="3"/>
  <c r="AD27" i="3"/>
  <c r="AE27" i="3"/>
  <c r="AF27" i="3"/>
  <c r="AG27" i="3"/>
  <c r="W27" i="3"/>
  <c r="W32" i="3"/>
  <c r="W31" i="3"/>
  <c r="X13" i="3"/>
  <c r="Y13" i="3"/>
  <c r="Z13" i="3"/>
  <c r="AA13" i="3"/>
  <c r="AB13" i="3"/>
  <c r="AC13" i="3"/>
  <c r="AD13" i="3"/>
  <c r="AE13" i="3"/>
  <c r="AF13" i="3"/>
  <c r="AG13" i="3"/>
  <c r="W13" i="3"/>
  <c r="X12" i="3"/>
  <c r="Y12" i="3"/>
  <c r="Z12" i="3"/>
  <c r="AA12" i="3"/>
  <c r="AB12" i="3"/>
  <c r="AC12" i="3"/>
  <c r="AD12" i="3"/>
  <c r="AE12" i="3"/>
  <c r="AF12" i="3"/>
  <c r="AG12" i="3"/>
  <c r="W12" i="3"/>
  <c r="W11" i="3"/>
  <c r="W35" i="3"/>
  <c r="W34" i="3"/>
  <c r="X68" i="3"/>
  <c r="AB68" i="3"/>
  <c r="AC68" i="3"/>
  <c r="AD68" i="3"/>
  <c r="AE68" i="3"/>
  <c r="AF68" i="3"/>
  <c r="AG68" i="3"/>
  <c r="X67" i="3"/>
  <c r="AB67" i="3"/>
  <c r="AC67" i="3"/>
  <c r="AD67" i="3"/>
  <c r="AE67" i="3"/>
  <c r="AF67" i="3"/>
  <c r="AG67" i="3"/>
  <c r="W67" i="3"/>
  <c r="W68" i="3"/>
  <c r="X66" i="3"/>
  <c r="Y66" i="3"/>
  <c r="Z66" i="3"/>
  <c r="AA66" i="3"/>
  <c r="AB66" i="3"/>
  <c r="AC66" i="3"/>
  <c r="AD66" i="3"/>
  <c r="AE66" i="3"/>
  <c r="AF66" i="3"/>
  <c r="AG66" i="3"/>
  <c r="W66" i="3"/>
  <c r="X63" i="3"/>
  <c r="AB63" i="3"/>
  <c r="AC63" i="3"/>
  <c r="AD63" i="3"/>
  <c r="AE63" i="3"/>
  <c r="AF63" i="3"/>
  <c r="AG63" i="3"/>
  <c r="W63" i="3"/>
  <c r="X62" i="3"/>
  <c r="AB62" i="3"/>
  <c r="AC62" i="3"/>
  <c r="AD62" i="3"/>
  <c r="AE62" i="3"/>
  <c r="AF62" i="3"/>
  <c r="AG62" i="3"/>
  <c r="W62" i="3"/>
  <c r="X61" i="3"/>
  <c r="Y61" i="3"/>
  <c r="Z61" i="3"/>
  <c r="AA61" i="3"/>
  <c r="AB61" i="3"/>
  <c r="AC61" i="3"/>
  <c r="AD61" i="3"/>
  <c r="AE61" i="3"/>
  <c r="AF61" i="3"/>
  <c r="AG61" i="3"/>
  <c r="W61" i="3"/>
  <c r="W25" i="3"/>
  <c r="W24" i="3"/>
  <c r="W54" i="3"/>
  <c r="W53" i="3"/>
  <c r="X59" i="3"/>
  <c r="AB59" i="3"/>
  <c r="AC59" i="3"/>
  <c r="AD59" i="3"/>
  <c r="AE59" i="3"/>
  <c r="AF59" i="3"/>
  <c r="AG59" i="3"/>
  <c r="W59" i="3"/>
  <c r="X58" i="3"/>
  <c r="AB58" i="3"/>
  <c r="AC58" i="3"/>
  <c r="AD58" i="3"/>
  <c r="AE58" i="3"/>
  <c r="AF58" i="3"/>
  <c r="AG58" i="3"/>
  <c r="W58" i="3"/>
  <c r="X57" i="3"/>
  <c r="Y57" i="3"/>
  <c r="Z57" i="3"/>
  <c r="AA57" i="3"/>
  <c r="AB57" i="3"/>
  <c r="AC57" i="3"/>
  <c r="AD57" i="3"/>
  <c r="AE57" i="3"/>
  <c r="AF57" i="3"/>
  <c r="AG57" i="3"/>
  <c r="W57" i="3"/>
  <c r="X56" i="3"/>
  <c r="Y56" i="3"/>
  <c r="Z56" i="3"/>
  <c r="AA56" i="3"/>
  <c r="AB56" i="3"/>
  <c r="AC56" i="3"/>
  <c r="AD56" i="3"/>
  <c r="AE56" i="3"/>
  <c r="AF56" i="3"/>
  <c r="AG56" i="3"/>
  <c r="W56" i="3"/>
  <c r="AB46" i="3"/>
  <c r="AC46" i="3"/>
  <c r="AD46" i="3"/>
  <c r="AE46" i="3"/>
  <c r="AF46" i="3"/>
  <c r="AG46" i="3"/>
  <c r="X46" i="3"/>
  <c r="W46" i="3"/>
  <c r="AG45" i="3"/>
  <c r="AF45" i="3"/>
  <c r="AE45" i="3"/>
  <c r="AD45" i="3"/>
  <c r="AC45" i="3"/>
  <c r="AB45" i="3"/>
  <c r="X45" i="3"/>
  <c r="W45" i="3"/>
  <c r="AG44" i="3"/>
  <c r="AF44" i="3"/>
  <c r="AE44" i="3"/>
  <c r="AD44" i="3"/>
  <c r="AC44" i="3"/>
  <c r="AB44" i="3"/>
  <c r="AA44" i="3"/>
  <c r="Z44" i="3"/>
  <c r="Y44" i="3"/>
  <c r="X44" i="3"/>
  <c r="W44" i="3"/>
  <c r="AG7" i="3"/>
  <c r="AG38" i="3" s="1"/>
  <c r="AH5" i="3"/>
  <c r="AH4" i="3"/>
  <c r="AH3" i="3"/>
  <c r="AF7" i="3"/>
  <c r="AF25" i="3" s="1"/>
  <c r="AG75" i="3" l="1"/>
  <c r="AF71" i="3"/>
  <c r="AF75" i="3"/>
  <c r="AF34" i="3"/>
  <c r="AF37" i="3"/>
  <c r="AF76" i="3"/>
  <c r="AF38" i="3"/>
  <c r="AG72" i="3"/>
  <c r="AF24" i="3"/>
  <c r="AF11" i="3"/>
  <c r="AF31" i="3"/>
  <c r="AG37" i="3"/>
  <c r="AG71" i="3"/>
  <c r="AF72" i="3"/>
  <c r="AG76" i="3"/>
  <c r="AH20" i="3"/>
  <c r="AF35" i="3"/>
  <c r="AF32" i="3"/>
  <c r="AH50" i="3"/>
  <c r="AH12" i="3"/>
  <c r="AH13" i="3"/>
  <c r="AH44" i="3"/>
  <c r="AF53" i="3"/>
  <c r="AH27" i="3"/>
  <c r="AG32" i="3"/>
  <c r="AG35" i="3"/>
  <c r="AG24" i="3"/>
  <c r="AG53" i="3"/>
  <c r="AG25" i="3"/>
  <c r="AG54" i="3"/>
  <c r="AG11" i="3"/>
  <c r="AG31" i="3"/>
  <c r="AG34" i="3"/>
  <c r="AH61" i="3"/>
  <c r="AH57" i="3"/>
  <c r="AH56" i="3"/>
  <c r="AF54" i="3"/>
  <c r="AH66" i="3"/>
  <c r="AE7" i="3"/>
  <c r="AD7" i="3"/>
  <c r="AC7" i="3"/>
  <c r="AB7" i="3"/>
  <c r="AA7" i="3"/>
  <c r="Z7" i="3"/>
  <c r="Y7" i="3"/>
  <c r="X7" i="3"/>
  <c r="AA6" i="3"/>
  <c r="Z6" i="3"/>
  <c r="Y6" i="3"/>
  <c r="X72" i="3" l="1"/>
  <c r="X75" i="3"/>
  <c r="X76" i="3"/>
  <c r="X71" i="3"/>
  <c r="AB72" i="3"/>
  <c r="AB75" i="3"/>
  <c r="AB76" i="3"/>
  <c r="AB71" i="3"/>
  <c r="Y76" i="3"/>
  <c r="Y71" i="3"/>
  <c r="Y72" i="3"/>
  <c r="Y75" i="3"/>
  <c r="AC76" i="3"/>
  <c r="AC71" i="3"/>
  <c r="AC72" i="3"/>
  <c r="AC75" i="3"/>
  <c r="Z75" i="3"/>
  <c r="Z76" i="3"/>
  <c r="Z71" i="3"/>
  <c r="Z72" i="3"/>
  <c r="AD75" i="3"/>
  <c r="AD76" i="3"/>
  <c r="AD71" i="3"/>
  <c r="AD72" i="3"/>
  <c r="AA75" i="3"/>
  <c r="AA76" i="3"/>
  <c r="AA71" i="3"/>
  <c r="AA72" i="3"/>
  <c r="AE75" i="3"/>
  <c r="AE76" i="3"/>
  <c r="AE71" i="3"/>
  <c r="AE72" i="3"/>
  <c r="Y18" i="3"/>
  <c r="Y41" i="3"/>
  <c r="Y21" i="3"/>
  <c r="Y42" i="3"/>
  <c r="Y22" i="3"/>
  <c r="Y17" i="3"/>
  <c r="Y38" i="3"/>
  <c r="Y37" i="3"/>
  <c r="AC38" i="3"/>
  <c r="AC37" i="3"/>
  <c r="Z42" i="3"/>
  <c r="Z22" i="3"/>
  <c r="Z17" i="3"/>
  <c r="Z18" i="3"/>
  <c r="Z41" i="3"/>
  <c r="Z21" i="3"/>
  <c r="Z37" i="3"/>
  <c r="Z38" i="3"/>
  <c r="AD37" i="3"/>
  <c r="AD38" i="3"/>
  <c r="AA41" i="3"/>
  <c r="AA21" i="3"/>
  <c r="AA42" i="3"/>
  <c r="AA22" i="3"/>
  <c r="AA17" i="3"/>
  <c r="AA18" i="3"/>
  <c r="AA37" i="3"/>
  <c r="AA38" i="3"/>
  <c r="AE37" i="3"/>
  <c r="AE38" i="3"/>
  <c r="X37" i="3"/>
  <c r="X38" i="3"/>
  <c r="AB37" i="3"/>
  <c r="AB38" i="3"/>
  <c r="AH48" i="3"/>
  <c r="AH16" i="3"/>
  <c r="Z59" i="3"/>
  <c r="Z46" i="3"/>
  <c r="Z28" i="3"/>
  <c r="Z67" i="3"/>
  <c r="Z29" i="3"/>
  <c r="Z68" i="3"/>
  <c r="Z63" i="3"/>
  <c r="Z45" i="3"/>
  <c r="Z62" i="3"/>
  <c r="Z58" i="3"/>
  <c r="Z31" i="3"/>
  <c r="Z11" i="3"/>
  <c r="Z34" i="3"/>
  <c r="Z32" i="3"/>
  <c r="Z35" i="3"/>
  <c r="Z24" i="3"/>
  <c r="Z53" i="3"/>
  <c r="Z25" i="3"/>
  <c r="Z54" i="3"/>
  <c r="AD31" i="3"/>
  <c r="AD11" i="3"/>
  <c r="AD34" i="3"/>
  <c r="AD32" i="3"/>
  <c r="AD35" i="3"/>
  <c r="AD24" i="3"/>
  <c r="AD53" i="3"/>
  <c r="AD25" i="3"/>
  <c r="AD54" i="3"/>
  <c r="AA68" i="3"/>
  <c r="AA63" i="3"/>
  <c r="AA58" i="3"/>
  <c r="AA59" i="3"/>
  <c r="AA46" i="3"/>
  <c r="AA45" i="3"/>
  <c r="AA28" i="3"/>
  <c r="AA62" i="3"/>
  <c r="AA29" i="3"/>
  <c r="AA67" i="3"/>
  <c r="AA31" i="3"/>
  <c r="AA11" i="3"/>
  <c r="AA34" i="3"/>
  <c r="AA35" i="3"/>
  <c r="AA24" i="3"/>
  <c r="AA54" i="3"/>
  <c r="AA53" i="3"/>
  <c r="AA32" i="3"/>
  <c r="AA25" i="3"/>
  <c r="AE31" i="3"/>
  <c r="AE11" i="3"/>
  <c r="AE34" i="3"/>
  <c r="AE32" i="3"/>
  <c r="AE25" i="3"/>
  <c r="AE35" i="3"/>
  <c r="AE24" i="3"/>
  <c r="AE54" i="3"/>
  <c r="AE53" i="3"/>
  <c r="X25" i="3"/>
  <c r="X54" i="3"/>
  <c r="X31" i="3"/>
  <c r="X53" i="3"/>
  <c r="AH7" i="3"/>
  <c r="X34" i="3"/>
  <c r="X32" i="3"/>
  <c r="X11" i="3"/>
  <c r="X35" i="3"/>
  <c r="X24" i="3"/>
  <c r="AB25" i="3"/>
  <c r="AB54" i="3"/>
  <c r="AB32" i="3"/>
  <c r="AB11" i="3"/>
  <c r="AB35" i="3"/>
  <c r="AB24" i="3"/>
  <c r="AB31" i="3"/>
  <c r="AB53" i="3"/>
  <c r="AB34" i="3"/>
  <c r="AH40" i="3"/>
  <c r="AH49" i="3"/>
  <c r="Y28" i="3"/>
  <c r="Y67" i="3"/>
  <c r="AH6" i="3"/>
  <c r="Y29" i="3"/>
  <c r="AH29" i="3" s="1"/>
  <c r="Y62" i="3"/>
  <c r="Y68" i="3"/>
  <c r="Y63" i="3"/>
  <c r="Y59" i="3"/>
  <c r="Y58" i="3"/>
  <c r="Y46" i="3"/>
  <c r="Y45" i="3"/>
  <c r="Y32" i="3"/>
  <c r="Y35" i="3"/>
  <c r="Y24" i="3"/>
  <c r="Y53" i="3"/>
  <c r="Y25" i="3"/>
  <c r="Y54" i="3"/>
  <c r="Y11" i="3"/>
  <c r="Y31" i="3"/>
  <c r="Y34" i="3"/>
  <c r="AC32" i="3"/>
  <c r="AC35" i="3"/>
  <c r="AC24" i="3"/>
  <c r="AC53" i="3"/>
  <c r="AC25" i="3"/>
  <c r="AC54" i="3"/>
  <c r="AC34" i="3"/>
  <c r="AC11" i="3"/>
  <c r="AC31" i="3"/>
  <c r="AI48" i="3" l="1"/>
  <c r="AH17" i="3"/>
  <c r="AH72" i="3"/>
  <c r="AH71" i="3"/>
  <c r="AH46" i="3"/>
  <c r="AH63" i="3"/>
  <c r="AH18" i="3"/>
  <c r="AH59" i="3"/>
  <c r="AH62" i="3"/>
  <c r="AH28" i="3"/>
  <c r="AH34" i="3"/>
  <c r="AH24" i="3"/>
  <c r="AH54" i="3"/>
  <c r="AH41" i="3"/>
  <c r="AH38" i="3"/>
  <c r="AH37" i="3"/>
  <c r="AH35" i="3"/>
  <c r="AH25" i="3"/>
  <c r="AH42" i="3"/>
  <c r="AH58" i="3"/>
  <c r="AH11" i="3"/>
  <c r="AI11" i="3" s="1"/>
  <c r="AH53" i="3"/>
  <c r="AH45" i="3"/>
  <c r="AH22" i="3"/>
  <c r="AH21" i="3"/>
  <c r="AH67" i="3"/>
  <c r="AH32" i="3"/>
  <c r="AH31" i="3"/>
  <c r="AH68" i="3"/>
  <c r="AI71" i="3" l="1"/>
  <c r="AI66" i="3"/>
  <c r="AI16" i="3"/>
  <c r="AI40" i="3"/>
  <c r="AI20" i="3"/>
  <c r="AH75" i="3"/>
  <c r="AH76" i="3"/>
  <c r="AI34" i="3"/>
  <c r="AI31" i="3"/>
  <c r="AI37" i="3"/>
  <c r="AI27" i="3"/>
  <c r="AI44" i="3"/>
  <c r="AI53" i="3"/>
  <c r="AI56" i="3"/>
  <c r="AI61" i="3"/>
  <c r="AI24" i="3"/>
  <c r="AI75" i="3" l="1"/>
</calcChain>
</file>

<file path=xl/sharedStrings.xml><?xml version="1.0" encoding="utf-8"?>
<sst xmlns="http://schemas.openxmlformats.org/spreadsheetml/2006/main" count="145" uniqueCount="78">
  <si>
    <t>LUNES A VIERNES</t>
  </si>
  <si>
    <t>FEB</t>
  </si>
  <si>
    <t>MAY</t>
  </si>
  <si>
    <t>JUN</t>
  </si>
  <si>
    <t>JUL</t>
  </si>
  <si>
    <t>NOV</t>
  </si>
  <si>
    <t>DIC</t>
  </si>
  <si>
    <t>ENE</t>
  </si>
  <si>
    <t>OCT</t>
  </si>
  <si>
    <t>TOTAL</t>
  </si>
  <si>
    <t>SABADOS  Y DOMINGOS</t>
  </si>
  <si>
    <t>PARTIDA</t>
  </si>
  <si>
    <t>ÁREA</t>
  </si>
  <si>
    <t>Centro de Rehabilitación Integral en Tijuana (incluyendo parque de rehabilitación adaptado, estacionamientos, edifico adjunto de Autismo y edifico adjunto de atención a adulto mayor)</t>
  </si>
  <si>
    <t>Albergue Temporal Tijuana</t>
  </si>
  <si>
    <t xml:space="preserve">Centro de Desarrollo para Familia (CFD) en San Quintín.  </t>
  </si>
  <si>
    <t>Centro de Desarrollo para Familia (CFD) en Rosarito</t>
  </si>
  <si>
    <t>Edificio Centro de desarrollo y formación para la familia Bajacaliforniana</t>
  </si>
  <si>
    <t>Edificio Oficinas Generales DIF BC en Mexicali</t>
  </si>
  <si>
    <t>ELEMENTOS</t>
  </si>
  <si>
    <t>Lunes a Viernes</t>
  </si>
  <si>
    <t xml:space="preserve">1 turno de 12 hrs:  20:00 hrs a 8:00 hrs </t>
  </si>
  <si>
    <t>1 turno de 12 hrs:  8:00 hrs a 20:00 hrs</t>
  </si>
  <si>
    <t>SUBTOTAL</t>
  </si>
  <si>
    <t>1 turno de 12 hrs:  19:00 hrs a 07:00 hrs</t>
  </si>
  <si>
    <t>1 turno de 12 hrs:  07:00 hrs a 19:00 hrs</t>
  </si>
  <si>
    <t>1 turno de 12 hrs: 18:00 hrs a 06:00 hrs</t>
  </si>
  <si>
    <t>1 turno de 12 hrs: 06:00 hrs a  18:00 hrs</t>
  </si>
  <si>
    <t>1 turno de 15 hrs: 17:00 hrs a 08:00 hrs</t>
  </si>
  <si>
    <t>1 turno de 12 hrs: 08:00 hrs a  20:00 hrs</t>
  </si>
  <si>
    <t>1 turno de 12 hrs: 20:00 hrs a 08:00 hrs</t>
  </si>
  <si>
    <t>Lunes a domingo</t>
  </si>
  <si>
    <t>DIAS FESTIVOS</t>
  </si>
  <si>
    <t>LUNES A DOMINGO</t>
  </si>
  <si>
    <t>FIN DE SEMANA Y DIAS FESTIVOS</t>
  </si>
  <si>
    <t>Sabados, domingos 
y días festivos</t>
  </si>
  <si>
    <t>1 turno de 9 hrs:  22:00 hrs a 07:00 hrs</t>
  </si>
  <si>
    <t>Días festivos</t>
  </si>
  <si>
    <t>Lunes a domingo 
y días festivos</t>
  </si>
  <si>
    <t>DÍAS</t>
  </si>
  <si>
    <t>HORARIO</t>
  </si>
  <si>
    <t>HORAS</t>
  </si>
  <si>
    <t>DOMICILIO</t>
  </si>
  <si>
    <t>Av. Ingenieros 2425 mesa de Otay universidad Tijuana B.C.</t>
  </si>
  <si>
    <t xml:space="preserve">Av. Paseo del rio Tijuana esquina con calle valles 3ra Etapa del rio Tijuana
Tijuana B.C.
</t>
  </si>
  <si>
    <t>Blvd. Insurgentes y calle campestre s/n 3ra etapa del rio Tijuana. Tijuana B.C.</t>
  </si>
  <si>
    <t>Prolongación calle d y plateros col. Industrial. Mexicali B.C.</t>
  </si>
  <si>
    <t>Av. Rio Tijuana y calle de los taxistas s/n col infonavit la mesa. Tijuana B.C.</t>
  </si>
  <si>
    <t>Av. Luis alcerriga esquina calle Nicolás braco s/n. San quintín B.C.</t>
  </si>
  <si>
    <t xml:space="preserve">Av. Baja california y Epicuro colonia camino verde Delegación Sanchez Taboada. Tijuana B.C. </t>
  </si>
  <si>
    <t>Av. Tlaxcaltecas esq. Cerámicas s/n valle de puebla. Mexicali B.C.</t>
  </si>
  <si>
    <t xml:space="preserve">Av. Gildardo magaña y fco. serrano s/n colonia Josefa Ortiz de Domínguez
Mexicali B.C. </t>
  </si>
  <si>
    <t>Mariano verdugo 180-2 col. 17 de agosto. Rosarito B.C.</t>
  </si>
  <si>
    <t>Av. Paseo del valle s/n esq. Rio fuerte fracc. Jardines del valle. Mexicali B.C.</t>
  </si>
  <si>
    <t xml:space="preserve">Av. Obregón 1290 esq. Calle e col. Nueva. Mexicali B.C. </t>
  </si>
  <si>
    <t>1 turno de 15 hrs: 17:00 hrs a 8:00 hrs</t>
  </si>
  <si>
    <t>Sub Procuraduría en Mexicali</t>
  </si>
  <si>
    <t>Centro de Desarrollo para Familia (CFD) Josefa Ortiz de Domínguez y Direccion de Recursos materiales</t>
  </si>
  <si>
    <t>Centro de Desarrollo para Familia (CFD) Valle de puebla</t>
  </si>
  <si>
    <t>Centro de Rehabilitacion Integral en Mexicali (incluyendo parque de rehabilitacion adaptado, estacionamientos, edificio adjunto de autismo y edificio adjunto de atencion a adulto mayor)</t>
  </si>
  <si>
    <t>Sub Procuraduría en Tecate</t>
  </si>
  <si>
    <t>Lunes a Domingo</t>
  </si>
  <si>
    <t xml:space="preserve">Oficinas Generales en Tijuana </t>
  </si>
  <si>
    <t>Sub Procuraduría en Tijuana</t>
  </si>
  <si>
    <t xml:space="preserve">Centro de Desarrollo para Familia (CFD) Camino verde </t>
  </si>
  <si>
    <t>ABRI</t>
  </si>
  <si>
    <t>AGOS</t>
  </si>
  <si>
    <t>SEP</t>
  </si>
  <si>
    <t xml:space="preserve">Sabados, domingos 
</t>
  </si>
  <si>
    <t>Centro de desarrollo y formación para la familia Bajacaliforniana. CICUV</t>
  </si>
  <si>
    <t>1 turno de 11 hrs: 20:00 hrs a 07:00 hrs</t>
  </si>
  <si>
    <t>1 turno de 12 hrs:  7:00 hrs a 19:00 hrs</t>
  </si>
  <si>
    <t xml:space="preserve">1 turno de 12 hrs:  19:00 hrs a 7:00 hrs </t>
  </si>
  <si>
    <t>1 turno de 15 hrs:  17:00 hrs a 08:00 hrs</t>
  </si>
  <si>
    <t>Albergue Temporal Mexicali</t>
  </si>
  <si>
    <t>1 turno de 12 hrs:  19:00 hrs a 7:00 hrs</t>
  </si>
  <si>
    <t>Coordinacion de estancias infantiles Tijuana</t>
  </si>
  <si>
    <t>PAQUETE 4 DIF cuadro de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</si>
</sst>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0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name val="Calibri"/>
      <family val="2"/>
      <scheme val="minor"/>
    </font>
    <font>
      <sz val="9"/>
      <name val="Calibri"/>
      <family val="2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A5A5A5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16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5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I76"/>
  <sheetViews>
    <sheetView showGridLines="0" tabSelected="1" zoomScaleNormal="100" workbookViewId="0">
      <pane xSplit="6" ySplit="10" topLeftCell="O11" activePane="bottomRight" state="frozen"/>
      <selection pane="topRight" activeCell="G1" sqref="G1"/>
      <selection pane="bottomLeft" activeCell="A8" sqref="A8"/>
      <selection pane="bottomRight" activeCell="AJ11" sqref="AJ11"/>
    </sheetView>
  </sheetViews>
  <sheetFormatPr baseColWidth="10" defaultRowHeight="12" x14ac:dyDescent="0.2"/>
  <cols>
    <col min="1" max="1" width="7.42578125" style="1" customWidth="1"/>
    <col min="2" max="2" width="24.5703125" style="1" customWidth="1"/>
    <col min="3" max="3" width="4.5703125" style="1" bestFit="1" customWidth="1"/>
    <col min="4" max="4" width="5" style="1" customWidth="1"/>
    <col min="5" max="5" width="4.42578125" style="1" bestFit="1" customWidth="1"/>
    <col min="6" max="6" width="3.85546875" style="1" bestFit="1" customWidth="1"/>
    <col min="7" max="13" width="3.85546875" style="1" hidden="1" customWidth="1"/>
    <col min="14" max="14" width="5.7109375" style="1" hidden="1" customWidth="1"/>
    <col min="15" max="17" width="6" style="1" customWidth="1"/>
    <col min="18" max="18" width="5.85546875" style="1" customWidth="1"/>
    <col min="19" max="19" width="5.140625" style="1" bestFit="1" customWidth="1"/>
    <col min="20" max="20" width="4.140625" style="1" bestFit="1" customWidth="1"/>
    <col min="21" max="21" width="6.5703125" style="1" customWidth="1"/>
    <col min="22" max="22" width="19.7109375" style="1" customWidth="1"/>
    <col min="23" max="23" width="4.28515625" style="1" bestFit="1" customWidth="1"/>
    <col min="24" max="25" width="4.5703125" style="1" bestFit="1" customWidth="1"/>
    <col min="26" max="26" width="4.28515625" style="1" bestFit="1" customWidth="1"/>
    <col min="27" max="27" width="4.42578125" style="1" bestFit="1" customWidth="1"/>
    <col min="28" max="28" width="4.5703125" style="1" bestFit="1" customWidth="1"/>
    <col min="29" max="29" width="4.28515625" style="1" bestFit="1" customWidth="1"/>
    <col min="30" max="33" width="4.5703125" style="1" bestFit="1" customWidth="1"/>
    <col min="34" max="34" width="8.5703125" style="1" bestFit="1" customWidth="1"/>
    <col min="35" max="35" width="6.42578125" style="1" bestFit="1" customWidth="1"/>
    <col min="36" max="36" width="68" style="1" customWidth="1"/>
    <col min="37" max="16384" width="11.42578125" style="1"/>
  </cols>
  <sheetData>
    <row r="2" spans="1:35" x14ac:dyDescent="0.2">
      <c r="V2" s="6"/>
      <c r="W2" s="6" t="s">
        <v>65</v>
      </c>
      <c r="X2" s="6" t="s">
        <v>2</v>
      </c>
      <c r="Y2" s="6" t="s">
        <v>3</v>
      </c>
      <c r="Z2" s="6" t="s">
        <v>4</v>
      </c>
      <c r="AA2" s="6" t="s">
        <v>66</v>
      </c>
      <c r="AB2" s="6" t="s">
        <v>67</v>
      </c>
      <c r="AC2" s="6" t="s">
        <v>8</v>
      </c>
      <c r="AD2" s="6" t="s">
        <v>5</v>
      </c>
      <c r="AE2" s="6" t="s">
        <v>6</v>
      </c>
      <c r="AF2" s="6" t="s">
        <v>7</v>
      </c>
      <c r="AG2" s="11" t="s">
        <v>1</v>
      </c>
      <c r="AH2" s="6" t="s">
        <v>9</v>
      </c>
    </row>
    <row r="3" spans="1:35" x14ac:dyDescent="0.2">
      <c r="V3" s="6" t="s">
        <v>0</v>
      </c>
      <c r="W3" s="4">
        <v>22</v>
      </c>
      <c r="X3" s="4">
        <v>21</v>
      </c>
      <c r="Y3" s="4">
        <v>22</v>
      </c>
      <c r="Z3" s="4">
        <v>23</v>
      </c>
      <c r="AA3" s="4">
        <v>21</v>
      </c>
      <c r="AB3" s="4">
        <v>22</v>
      </c>
      <c r="AC3" s="4">
        <v>22</v>
      </c>
      <c r="AD3" s="4">
        <v>21</v>
      </c>
      <c r="AE3" s="4">
        <v>23</v>
      </c>
      <c r="AF3" s="4">
        <v>21</v>
      </c>
      <c r="AG3" s="4">
        <v>20</v>
      </c>
      <c r="AH3" s="5">
        <f>SUM(W3:AG3)</f>
        <v>238</v>
      </c>
    </row>
    <row r="4" spans="1:35" x14ac:dyDescent="0.2">
      <c r="V4" s="6" t="s">
        <v>10</v>
      </c>
      <c r="W4" s="7">
        <v>8</v>
      </c>
      <c r="X4" s="7">
        <v>10</v>
      </c>
      <c r="Y4" s="7">
        <v>8</v>
      </c>
      <c r="Z4" s="7">
        <v>8</v>
      </c>
      <c r="AA4" s="7">
        <v>10</v>
      </c>
      <c r="AB4" s="7">
        <v>8</v>
      </c>
      <c r="AC4" s="7">
        <v>9</v>
      </c>
      <c r="AD4" s="7">
        <v>9</v>
      </c>
      <c r="AE4" s="7">
        <v>8</v>
      </c>
      <c r="AF4" s="7">
        <v>10</v>
      </c>
      <c r="AG4" s="15">
        <v>8</v>
      </c>
      <c r="AH4" s="2">
        <f>SUM(W4:AG4)</f>
        <v>96</v>
      </c>
    </row>
    <row r="5" spans="1:35" x14ac:dyDescent="0.2">
      <c r="V5" s="6" t="s">
        <v>32</v>
      </c>
      <c r="W5" s="9">
        <v>0</v>
      </c>
      <c r="X5" s="9">
        <v>2</v>
      </c>
      <c r="Y5" s="9">
        <v>0</v>
      </c>
      <c r="Z5" s="9">
        <v>0</v>
      </c>
      <c r="AA5" s="9">
        <v>0</v>
      </c>
      <c r="AB5" s="9">
        <v>1</v>
      </c>
      <c r="AC5" s="9">
        <v>1</v>
      </c>
      <c r="AD5" s="9">
        <v>1</v>
      </c>
      <c r="AE5" s="9">
        <v>2</v>
      </c>
      <c r="AF5" s="9">
        <v>1</v>
      </c>
      <c r="AG5" s="9">
        <v>1</v>
      </c>
      <c r="AH5" s="10">
        <f>SUM(W5:AG5)</f>
        <v>9</v>
      </c>
    </row>
    <row r="6" spans="1:35" ht="22.5" x14ac:dyDescent="0.2">
      <c r="V6" s="3" t="s">
        <v>34</v>
      </c>
      <c r="W6" s="9">
        <v>8</v>
      </c>
      <c r="X6" s="9">
        <v>12</v>
      </c>
      <c r="Y6" s="9">
        <f t="shared" ref="Y6:AA6" si="0">SUM(Y4:Y5)</f>
        <v>8</v>
      </c>
      <c r="Z6" s="9">
        <f t="shared" si="0"/>
        <v>8</v>
      </c>
      <c r="AA6" s="9">
        <f t="shared" si="0"/>
        <v>10</v>
      </c>
      <c r="AB6" s="9">
        <v>9</v>
      </c>
      <c r="AC6" s="9">
        <v>10</v>
      </c>
      <c r="AD6" s="9">
        <v>10</v>
      </c>
      <c r="AE6" s="9">
        <v>10</v>
      </c>
      <c r="AF6" s="9">
        <v>11</v>
      </c>
      <c r="AG6" s="9">
        <v>9</v>
      </c>
      <c r="AH6" s="10">
        <f>SUM(W6:AG6)</f>
        <v>105</v>
      </c>
    </row>
    <row r="7" spans="1:35" x14ac:dyDescent="0.2">
      <c r="V7" s="3" t="s">
        <v>33</v>
      </c>
      <c r="W7" s="7">
        <v>30</v>
      </c>
      <c r="X7" s="7">
        <f t="shared" ref="X7:AE7" si="1">SUM(X3:X4)</f>
        <v>31</v>
      </c>
      <c r="Y7" s="7">
        <f t="shared" si="1"/>
        <v>30</v>
      </c>
      <c r="Z7" s="7">
        <f t="shared" si="1"/>
        <v>31</v>
      </c>
      <c r="AA7" s="7">
        <f t="shared" si="1"/>
        <v>31</v>
      </c>
      <c r="AB7" s="7">
        <f t="shared" si="1"/>
        <v>30</v>
      </c>
      <c r="AC7" s="7">
        <f t="shared" si="1"/>
        <v>31</v>
      </c>
      <c r="AD7" s="7">
        <f t="shared" si="1"/>
        <v>30</v>
      </c>
      <c r="AE7" s="7">
        <f t="shared" si="1"/>
        <v>31</v>
      </c>
      <c r="AF7" s="7">
        <f>SUM(AF3:AF4)</f>
        <v>31</v>
      </c>
      <c r="AG7" s="15">
        <f>SUM(AG3:AG4)</f>
        <v>28</v>
      </c>
      <c r="AH7" s="2">
        <f>SUM(W7:AG7)</f>
        <v>334</v>
      </c>
    </row>
    <row r="9" spans="1:35" x14ac:dyDescent="0.2">
      <c r="A9" s="61" t="s">
        <v>77</v>
      </c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</row>
    <row r="10" spans="1:35" x14ac:dyDescent="0.2">
      <c r="A10" s="6" t="s">
        <v>11</v>
      </c>
      <c r="B10" s="62" t="s">
        <v>12</v>
      </c>
      <c r="C10" s="62"/>
      <c r="D10" s="62"/>
      <c r="E10" s="62"/>
      <c r="F10" s="62"/>
      <c r="G10" s="62" t="s">
        <v>42</v>
      </c>
      <c r="H10" s="62"/>
      <c r="I10" s="62"/>
      <c r="J10" s="62"/>
      <c r="K10" s="62"/>
      <c r="L10" s="62"/>
      <c r="M10" s="62"/>
      <c r="N10" s="62"/>
      <c r="O10" s="62" t="s">
        <v>39</v>
      </c>
      <c r="P10" s="62"/>
      <c r="Q10" s="62"/>
      <c r="R10" s="62" t="s">
        <v>19</v>
      </c>
      <c r="S10" s="62"/>
      <c r="T10" s="62" t="s">
        <v>40</v>
      </c>
      <c r="U10" s="62"/>
      <c r="V10" s="62"/>
      <c r="W10" s="11" t="s">
        <v>65</v>
      </c>
      <c r="X10" s="11" t="s">
        <v>2</v>
      </c>
      <c r="Y10" s="11" t="s">
        <v>3</v>
      </c>
      <c r="Z10" s="11" t="s">
        <v>4</v>
      </c>
      <c r="AA10" s="11" t="s">
        <v>66</v>
      </c>
      <c r="AB10" s="11" t="s">
        <v>67</v>
      </c>
      <c r="AC10" s="11" t="s">
        <v>8</v>
      </c>
      <c r="AD10" s="11" t="s">
        <v>5</v>
      </c>
      <c r="AE10" s="11" t="s">
        <v>6</v>
      </c>
      <c r="AF10" s="11" t="s">
        <v>7</v>
      </c>
      <c r="AG10" s="11" t="s">
        <v>1</v>
      </c>
      <c r="AH10" s="6" t="s">
        <v>23</v>
      </c>
      <c r="AI10" s="6" t="s">
        <v>41</v>
      </c>
    </row>
    <row r="11" spans="1:35" ht="17.25" customHeight="1" x14ac:dyDescent="0.2">
      <c r="A11" s="35">
        <v>13</v>
      </c>
      <c r="B11" s="77" t="s">
        <v>18</v>
      </c>
      <c r="C11" s="78"/>
      <c r="D11" s="78"/>
      <c r="E11" s="78"/>
      <c r="F11" s="79"/>
      <c r="G11" s="34" t="s">
        <v>54</v>
      </c>
      <c r="H11" s="34"/>
      <c r="I11" s="34"/>
      <c r="J11" s="34"/>
      <c r="K11" s="34"/>
      <c r="L11" s="34"/>
      <c r="M11" s="34"/>
      <c r="N11" s="35"/>
      <c r="O11" s="39" t="s">
        <v>31</v>
      </c>
      <c r="P11" s="39"/>
      <c r="Q11" s="39"/>
      <c r="R11" s="40">
        <v>1</v>
      </c>
      <c r="S11" s="40"/>
      <c r="T11" s="41" t="s">
        <v>36</v>
      </c>
      <c r="U11" s="41"/>
      <c r="V11" s="41"/>
      <c r="W11" s="13">
        <f>W7*9</f>
        <v>270</v>
      </c>
      <c r="X11" s="13">
        <f t="shared" ref="X11:AG11" si="2">X7*9</f>
        <v>279</v>
      </c>
      <c r="Y11" s="13">
        <f t="shared" si="2"/>
        <v>270</v>
      </c>
      <c r="Z11" s="13">
        <f t="shared" si="2"/>
        <v>279</v>
      </c>
      <c r="AA11" s="13">
        <f t="shared" si="2"/>
        <v>279</v>
      </c>
      <c r="AB11" s="13">
        <f t="shared" si="2"/>
        <v>270</v>
      </c>
      <c r="AC11" s="13">
        <f t="shared" si="2"/>
        <v>279</v>
      </c>
      <c r="AD11" s="13">
        <f t="shared" si="2"/>
        <v>270</v>
      </c>
      <c r="AE11" s="13">
        <f t="shared" si="2"/>
        <v>279</v>
      </c>
      <c r="AF11" s="13">
        <f t="shared" si="2"/>
        <v>279</v>
      </c>
      <c r="AG11" s="13">
        <f t="shared" si="2"/>
        <v>252</v>
      </c>
      <c r="AH11" s="13">
        <f>SUM(W11:AG11)</f>
        <v>3006</v>
      </c>
      <c r="AI11" s="23">
        <f>SUM(AH11:AH14)</f>
        <v>3222</v>
      </c>
    </row>
    <row r="12" spans="1:35" ht="17.25" customHeight="1" x14ac:dyDescent="0.2">
      <c r="A12" s="52"/>
      <c r="B12" s="80"/>
      <c r="C12" s="81"/>
      <c r="D12" s="81"/>
      <c r="E12" s="81"/>
      <c r="F12" s="82"/>
      <c r="G12" s="51"/>
      <c r="H12" s="51"/>
      <c r="I12" s="51"/>
      <c r="J12" s="51"/>
      <c r="K12" s="51"/>
      <c r="L12" s="51"/>
      <c r="M12" s="51"/>
      <c r="N12" s="52"/>
      <c r="O12" s="39" t="s">
        <v>37</v>
      </c>
      <c r="P12" s="39"/>
      <c r="Q12" s="39"/>
      <c r="R12" s="40">
        <v>1</v>
      </c>
      <c r="S12" s="40"/>
      <c r="T12" s="76" t="s">
        <v>25</v>
      </c>
      <c r="U12" s="76"/>
      <c r="V12" s="76"/>
      <c r="W12" s="13">
        <f>W5*12</f>
        <v>0</v>
      </c>
      <c r="X12" s="13">
        <f t="shared" ref="X12:AG12" si="3">X5*12</f>
        <v>24</v>
      </c>
      <c r="Y12" s="13">
        <f t="shared" si="3"/>
        <v>0</v>
      </c>
      <c r="Z12" s="13">
        <f t="shared" si="3"/>
        <v>0</v>
      </c>
      <c r="AA12" s="13">
        <f t="shared" si="3"/>
        <v>0</v>
      </c>
      <c r="AB12" s="13">
        <f t="shared" si="3"/>
        <v>12</v>
      </c>
      <c r="AC12" s="13">
        <f t="shared" si="3"/>
        <v>12</v>
      </c>
      <c r="AD12" s="13">
        <f t="shared" si="3"/>
        <v>12</v>
      </c>
      <c r="AE12" s="13">
        <f t="shared" si="3"/>
        <v>24</v>
      </c>
      <c r="AF12" s="13">
        <f t="shared" si="3"/>
        <v>12</v>
      </c>
      <c r="AG12" s="13">
        <f t="shared" si="3"/>
        <v>12</v>
      </c>
      <c r="AH12" s="13">
        <f>SUM(W12:AG12)</f>
        <v>108</v>
      </c>
      <c r="AI12" s="67"/>
    </row>
    <row r="13" spans="1:35" ht="17.25" customHeight="1" x14ac:dyDescent="0.2">
      <c r="A13" s="52"/>
      <c r="B13" s="80"/>
      <c r="C13" s="81"/>
      <c r="D13" s="81"/>
      <c r="E13" s="81"/>
      <c r="F13" s="82"/>
      <c r="G13" s="37"/>
      <c r="H13" s="37"/>
      <c r="I13" s="37"/>
      <c r="J13" s="37"/>
      <c r="K13" s="37"/>
      <c r="L13" s="37"/>
      <c r="M13" s="37"/>
      <c r="N13" s="38"/>
      <c r="O13" s="39"/>
      <c r="P13" s="39"/>
      <c r="Q13" s="39"/>
      <c r="R13" s="40">
        <v>1</v>
      </c>
      <c r="S13" s="40"/>
      <c r="T13" s="76" t="s">
        <v>24</v>
      </c>
      <c r="U13" s="76"/>
      <c r="V13" s="76"/>
      <c r="W13" s="13">
        <f>W5*12</f>
        <v>0</v>
      </c>
      <c r="X13" s="13">
        <f t="shared" ref="X13:AG13" si="4">X5*12</f>
        <v>24</v>
      </c>
      <c r="Y13" s="13">
        <f t="shared" si="4"/>
        <v>0</v>
      </c>
      <c r="Z13" s="13">
        <f t="shared" si="4"/>
        <v>0</v>
      </c>
      <c r="AA13" s="13">
        <f t="shared" si="4"/>
        <v>0</v>
      </c>
      <c r="AB13" s="13">
        <f t="shared" si="4"/>
        <v>12</v>
      </c>
      <c r="AC13" s="13">
        <f t="shared" si="4"/>
        <v>12</v>
      </c>
      <c r="AD13" s="13">
        <f t="shared" si="4"/>
        <v>12</v>
      </c>
      <c r="AE13" s="13">
        <f t="shared" si="4"/>
        <v>24</v>
      </c>
      <c r="AF13" s="13">
        <f t="shared" si="4"/>
        <v>12</v>
      </c>
      <c r="AG13" s="13">
        <f t="shared" si="4"/>
        <v>12</v>
      </c>
      <c r="AH13" s="13">
        <f>SUM(W13:AG13)</f>
        <v>108</v>
      </c>
      <c r="AI13" s="67"/>
    </row>
    <row r="14" spans="1:35" ht="24.75" customHeight="1" x14ac:dyDescent="0.2">
      <c r="A14" s="38"/>
      <c r="B14" s="83"/>
      <c r="C14" s="84"/>
      <c r="D14" s="84"/>
      <c r="E14" s="84"/>
      <c r="F14" s="85"/>
      <c r="G14" s="14"/>
      <c r="H14" s="14"/>
      <c r="I14" s="14"/>
      <c r="J14" s="14"/>
      <c r="K14" s="14"/>
      <c r="L14" s="14"/>
      <c r="M14" s="14"/>
      <c r="N14" s="14"/>
      <c r="O14" s="39"/>
      <c r="P14" s="39"/>
      <c r="Q14" s="39"/>
      <c r="R14" s="41"/>
      <c r="S14" s="41"/>
      <c r="T14" s="41"/>
      <c r="U14" s="41"/>
      <c r="V14" s="41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24"/>
    </row>
    <row r="15" spans="1:35" ht="12" customHeight="1" x14ac:dyDescent="0.2">
      <c r="A15" s="68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  <c r="AA15" s="69"/>
      <c r="AB15" s="69"/>
      <c r="AC15" s="69"/>
      <c r="AD15" s="69"/>
      <c r="AE15" s="69"/>
      <c r="AF15" s="69"/>
      <c r="AG15" s="69"/>
      <c r="AH15" s="69"/>
      <c r="AI15" s="69"/>
    </row>
    <row r="16" spans="1:35" ht="27.75" customHeight="1" x14ac:dyDescent="0.2">
      <c r="A16" s="39">
        <v>4</v>
      </c>
      <c r="B16" s="49" t="s">
        <v>56</v>
      </c>
      <c r="C16" s="49"/>
      <c r="D16" s="49"/>
      <c r="E16" s="49"/>
      <c r="F16" s="49"/>
      <c r="G16" s="33" t="s">
        <v>46</v>
      </c>
      <c r="H16" s="34"/>
      <c r="I16" s="34"/>
      <c r="J16" s="34"/>
      <c r="K16" s="34"/>
      <c r="L16" s="34"/>
      <c r="M16" s="34"/>
      <c r="N16" s="35"/>
      <c r="O16" s="53" t="s">
        <v>20</v>
      </c>
      <c r="P16" s="53"/>
      <c r="Q16" s="53"/>
      <c r="R16" s="41">
        <v>1</v>
      </c>
      <c r="S16" s="41"/>
      <c r="T16" s="53" t="s">
        <v>28</v>
      </c>
      <c r="U16" s="41"/>
      <c r="V16" s="41"/>
      <c r="W16" s="13">
        <f>W3*15</f>
        <v>330</v>
      </c>
      <c r="X16" s="13">
        <f t="shared" ref="X16:AG16" si="5">X3*15</f>
        <v>315</v>
      </c>
      <c r="Y16" s="13">
        <f t="shared" si="5"/>
        <v>330</v>
      </c>
      <c r="Z16" s="13">
        <f t="shared" si="5"/>
        <v>345</v>
      </c>
      <c r="AA16" s="13">
        <f t="shared" si="5"/>
        <v>315</v>
      </c>
      <c r="AB16" s="13">
        <f t="shared" si="5"/>
        <v>330</v>
      </c>
      <c r="AC16" s="13">
        <f t="shared" si="5"/>
        <v>330</v>
      </c>
      <c r="AD16" s="13">
        <f t="shared" si="5"/>
        <v>315</v>
      </c>
      <c r="AE16" s="13">
        <f t="shared" si="5"/>
        <v>345</v>
      </c>
      <c r="AF16" s="13">
        <f t="shared" si="5"/>
        <v>315</v>
      </c>
      <c r="AG16" s="13">
        <f t="shared" si="5"/>
        <v>300</v>
      </c>
      <c r="AH16" s="13">
        <f>SUM(W16:AG16)</f>
        <v>3570</v>
      </c>
      <c r="AI16" s="41">
        <f>SUM(AH16:AH18)</f>
        <v>6090</v>
      </c>
    </row>
    <row r="17" spans="1:35" ht="27.75" customHeight="1" x14ac:dyDescent="0.2">
      <c r="A17" s="39"/>
      <c r="B17" s="49"/>
      <c r="C17" s="49"/>
      <c r="D17" s="49"/>
      <c r="E17" s="49"/>
      <c r="F17" s="49"/>
      <c r="G17" s="50"/>
      <c r="H17" s="51"/>
      <c r="I17" s="51"/>
      <c r="J17" s="51"/>
      <c r="K17" s="51"/>
      <c r="L17" s="51"/>
      <c r="M17" s="51"/>
      <c r="N17" s="52"/>
      <c r="O17" s="42" t="s">
        <v>35</v>
      </c>
      <c r="P17" s="43"/>
      <c r="Q17" s="43"/>
      <c r="R17" s="41">
        <v>1</v>
      </c>
      <c r="S17" s="41"/>
      <c r="T17" s="41" t="s">
        <v>25</v>
      </c>
      <c r="U17" s="41"/>
      <c r="V17" s="41"/>
      <c r="W17" s="13">
        <f>W6*12</f>
        <v>96</v>
      </c>
      <c r="X17" s="13">
        <f t="shared" ref="X17:AG17" si="6">X6*12</f>
        <v>144</v>
      </c>
      <c r="Y17" s="13">
        <f t="shared" si="6"/>
        <v>96</v>
      </c>
      <c r="Z17" s="13">
        <f t="shared" si="6"/>
        <v>96</v>
      </c>
      <c r="AA17" s="13">
        <f t="shared" si="6"/>
        <v>120</v>
      </c>
      <c r="AB17" s="13">
        <f t="shared" si="6"/>
        <v>108</v>
      </c>
      <c r="AC17" s="13">
        <f t="shared" si="6"/>
        <v>120</v>
      </c>
      <c r="AD17" s="13">
        <f t="shared" si="6"/>
        <v>120</v>
      </c>
      <c r="AE17" s="13">
        <f t="shared" si="6"/>
        <v>120</v>
      </c>
      <c r="AF17" s="13">
        <f t="shared" si="6"/>
        <v>132</v>
      </c>
      <c r="AG17" s="13">
        <f t="shared" si="6"/>
        <v>108</v>
      </c>
      <c r="AH17" s="13">
        <f>SUM(W17:AG17)</f>
        <v>1260</v>
      </c>
      <c r="AI17" s="41"/>
    </row>
    <row r="18" spans="1:35" ht="27.75" customHeight="1" x14ac:dyDescent="0.2">
      <c r="A18" s="39"/>
      <c r="B18" s="49"/>
      <c r="C18" s="49"/>
      <c r="D18" s="49"/>
      <c r="E18" s="49"/>
      <c r="F18" s="49"/>
      <c r="G18" s="36"/>
      <c r="H18" s="37"/>
      <c r="I18" s="37"/>
      <c r="J18" s="37"/>
      <c r="K18" s="37"/>
      <c r="L18" s="37"/>
      <c r="M18" s="37"/>
      <c r="N18" s="38"/>
      <c r="O18" s="44"/>
      <c r="P18" s="45"/>
      <c r="Q18" s="45"/>
      <c r="R18" s="41">
        <v>1</v>
      </c>
      <c r="S18" s="41"/>
      <c r="T18" s="41" t="s">
        <v>24</v>
      </c>
      <c r="U18" s="41"/>
      <c r="V18" s="41"/>
      <c r="W18" s="13">
        <f>W6*12</f>
        <v>96</v>
      </c>
      <c r="X18" s="13">
        <f t="shared" ref="X18:AG18" si="7">X6*12</f>
        <v>144</v>
      </c>
      <c r="Y18" s="13">
        <f t="shared" si="7"/>
        <v>96</v>
      </c>
      <c r="Z18" s="13">
        <f t="shared" si="7"/>
        <v>96</v>
      </c>
      <c r="AA18" s="13">
        <f t="shared" si="7"/>
        <v>120</v>
      </c>
      <c r="AB18" s="13">
        <f t="shared" si="7"/>
        <v>108</v>
      </c>
      <c r="AC18" s="13">
        <f t="shared" si="7"/>
        <v>120</v>
      </c>
      <c r="AD18" s="13">
        <f t="shared" si="7"/>
        <v>120</v>
      </c>
      <c r="AE18" s="13">
        <f t="shared" si="7"/>
        <v>120</v>
      </c>
      <c r="AF18" s="13">
        <f t="shared" si="7"/>
        <v>132</v>
      </c>
      <c r="AG18" s="13">
        <f t="shared" si="7"/>
        <v>108</v>
      </c>
      <c r="AH18" s="13">
        <f>SUM(W18:AG18)</f>
        <v>1260</v>
      </c>
      <c r="AI18" s="41"/>
    </row>
    <row r="19" spans="1:35" ht="12" customHeight="1" x14ac:dyDescent="0.2">
      <c r="A19" s="68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</row>
    <row r="20" spans="1:35" ht="16.5" customHeight="1" x14ac:dyDescent="0.2">
      <c r="A20" s="39">
        <v>9</v>
      </c>
      <c r="B20" s="49" t="s">
        <v>57</v>
      </c>
      <c r="C20" s="49"/>
      <c r="D20" s="49"/>
      <c r="E20" s="49"/>
      <c r="F20" s="49"/>
      <c r="G20" s="33" t="s">
        <v>51</v>
      </c>
      <c r="H20" s="34"/>
      <c r="I20" s="34"/>
      <c r="J20" s="34"/>
      <c r="K20" s="34"/>
      <c r="L20" s="34"/>
      <c r="M20" s="34"/>
      <c r="N20" s="35"/>
      <c r="O20" s="39" t="s">
        <v>20</v>
      </c>
      <c r="P20" s="39"/>
      <c r="Q20" s="39"/>
      <c r="R20" s="41">
        <v>2</v>
      </c>
      <c r="S20" s="41"/>
      <c r="T20" s="53" t="s">
        <v>28</v>
      </c>
      <c r="U20" s="41"/>
      <c r="V20" s="41"/>
      <c r="W20" s="13">
        <f>W3*15*2</f>
        <v>660</v>
      </c>
      <c r="X20" s="13">
        <f t="shared" ref="X20:AG20" si="8">X3*15*2</f>
        <v>630</v>
      </c>
      <c r="Y20" s="13">
        <f t="shared" si="8"/>
        <v>660</v>
      </c>
      <c r="Z20" s="13">
        <f t="shared" si="8"/>
        <v>690</v>
      </c>
      <c r="AA20" s="13">
        <f t="shared" si="8"/>
        <v>630</v>
      </c>
      <c r="AB20" s="13">
        <f t="shared" si="8"/>
        <v>660</v>
      </c>
      <c r="AC20" s="13">
        <f t="shared" si="8"/>
        <v>660</v>
      </c>
      <c r="AD20" s="13">
        <f t="shared" si="8"/>
        <v>630</v>
      </c>
      <c r="AE20" s="13">
        <f t="shared" si="8"/>
        <v>690</v>
      </c>
      <c r="AF20" s="13">
        <f t="shared" si="8"/>
        <v>630</v>
      </c>
      <c r="AG20" s="13">
        <f t="shared" si="8"/>
        <v>600</v>
      </c>
      <c r="AH20" s="13">
        <f>SUM(W20:AG20)</f>
        <v>7140</v>
      </c>
      <c r="AI20" s="23">
        <f>SUM(AH20:AH22)</f>
        <v>12180</v>
      </c>
    </row>
    <row r="21" spans="1:35" ht="16.5" customHeight="1" x14ac:dyDescent="0.2">
      <c r="A21" s="39"/>
      <c r="B21" s="49"/>
      <c r="C21" s="49"/>
      <c r="D21" s="49"/>
      <c r="E21" s="49"/>
      <c r="F21" s="49"/>
      <c r="G21" s="50"/>
      <c r="H21" s="51"/>
      <c r="I21" s="51"/>
      <c r="J21" s="51"/>
      <c r="K21" s="51"/>
      <c r="L21" s="51"/>
      <c r="M21" s="51"/>
      <c r="N21" s="52"/>
      <c r="O21" s="42" t="s">
        <v>35</v>
      </c>
      <c r="P21" s="43"/>
      <c r="Q21" s="43"/>
      <c r="R21" s="41">
        <v>2</v>
      </c>
      <c r="S21" s="41"/>
      <c r="T21" s="41" t="s">
        <v>22</v>
      </c>
      <c r="U21" s="41"/>
      <c r="V21" s="41"/>
      <c r="W21" s="13">
        <f>W6*12*2</f>
        <v>192</v>
      </c>
      <c r="X21" s="13">
        <f t="shared" ref="X21:AG21" si="9">X6*12*2</f>
        <v>288</v>
      </c>
      <c r="Y21" s="13">
        <f t="shared" si="9"/>
        <v>192</v>
      </c>
      <c r="Z21" s="13">
        <f t="shared" si="9"/>
        <v>192</v>
      </c>
      <c r="AA21" s="13">
        <f t="shared" si="9"/>
        <v>240</v>
      </c>
      <c r="AB21" s="13">
        <f t="shared" si="9"/>
        <v>216</v>
      </c>
      <c r="AC21" s="13">
        <f t="shared" si="9"/>
        <v>240</v>
      </c>
      <c r="AD21" s="13">
        <f t="shared" si="9"/>
        <v>240</v>
      </c>
      <c r="AE21" s="13">
        <f t="shared" si="9"/>
        <v>240</v>
      </c>
      <c r="AF21" s="13">
        <f t="shared" si="9"/>
        <v>264</v>
      </c>
      <c r="AG21" s="13">
        <f t="shared" si="9"/>
        <v>216</v>
      </c>
      <c r="AH21" s="13">
        <f>SUM(W21:AG21)</f>
        <v>2520</v>
      </c>
      <c r="AI21" s="67"/>
    </row>
    <row r="22" spans="1:35" ht="16.5" customHeight="1" x14ac:dyDescent="0.2">
      <c r="A22" s="39"/>
      <c r="B22" s="49"/>
      <c r="C22" s="49"/>
      <c r="D22" s="49"/>
      <c r="E22" s="49"/>
      <c r="F22" s="49"/>
      <c r="G22" s="36"/>
      <c r="H22" s="37"/>
      <c r="I22" s="37"/>
      <c r="J22" s="37"/>
      <c r="K22" s="37"/>
      <c r="L22" s="37"/>
      <c r="M22" s="37"/>
      <c r="N22" s="38"/>
      <c r="O22" s="44"/>
      <c r="P22" s="45"/>
      <c r="Q22" s="45"/>
      <c r="R22" s="41">
        <v>2</v>
      </c>
      <c r="S22" s="41"/>
      <c r="T22" s="59" t="s">
        <v>21</v>
      </c>
      <c r="U22" s="60"/>
      <c r="V22" s="64"/>
      <c r="W22" s="13">
        <f>W6*12*2</f>
        <v>192</v>
      </c>
      <c r="X22" s="13">
        <f t="shared" ref="X22:AG22" si="10">X6*12*2</f>
        <v>288</v>
      </c>
      <c r="Y22" s="13">
        <f t="shared" si="10"/>
        <v>192</v>
      </c>
      <c r="Z22" s="13">
        <f t="shared" si="10"/>
        <v>192</v>
      </c>
      <c r="AA22" s="13">
        <f t="shared" si="10"/>
        <v>240</v>
      </c>
      <c r="AB22" s="13">
        <f t="shared" si="10"/>
        <v>216</v>
      </c>
      <c r="AC22" s="13">
        <f t="shared" si="10"/>
        <v>240</v>
      </c>
      <c r="AD22" s="13">
        <f t="shared" si="10"/>
        <v>240</v>
      </c>
      <c r="AE22" s="13">
        <f t="shared" si="10"/>
        <v>240</v>
      </c>
      <c r="AF22" s="13">
        <f t="shared" si="10"/>
        <v>264</v>
      </c>
      <c r="AG22" s="13">
        <f t="shared" si="10"/>
        <v>216</v>
      </c>
      <c r="AH22" s="13">
        <f>SUM(W22:AG22)</f>
        <v>2520</v>
      </c>
      <c r="AI22" s="24"/>
    </row>
    <row r="23" spans="1:35" ht="12" customHeight="1" x14ac:dyDescent="0.2">
      <c r="A23" s="68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  <c r="AA23" s="69"/>
      <c r="AB23" s="69"/>
      <c r="AC23" s="69"/>
      <c r="AD23" s="69"/>
      <c r="AE23" s="69"/>
      <c r="AF23" s="69"/>
      <c r="AG23" s="69"/>
      <c r="AH23" s="69"/>
      <c r="AI23" s="69"/>
    </row>
    <row r="24" spans="1:35" ht="28.5" customHeight="1" x14ac:dyDescent="0.2">
      <c r="A24" s="39">
        <v>8</v>
      </c>
      <c r="B24" s="49" t="s">
        <v>58</v>
      </c>
      <c r="C24" s="49"/>
      <c r="D24" s="49"/>
      <c r="E24" s="49"/>
      <c r="F24" s="49"/>
      <c r="G24" s="33" t="s">
        <v>50</v>
      </c>
      <c r="H24" s="34"/>
      <c r="I24" s="34"/>
      <c r="J24" s="34"/>
      <c r="K24" s="34"/>
      <c r="L24" s="34"/>
      <c r="M24" s="34"/>
      <c r="N24" s="35"/>
      <c r="O24" s="39" t="s">
        <v>38</v>
      </c>
      <c r="P24" s="39"/>
      <c r="Q24" s="39"/>
      <c r="R24" s="40">
        <v>1</v>
      </c>
      <c r="S24" s="40"/>
      <c r="T24" s="41" t="s">
        <v>25</v>
      </c>
      <c r="U24" s="41"/>
      <c r="V24" s="41"/>
      <c r="W24" s="13">
        <f>W7*12</f>
        <v>360</v>
      </c>
      <c r="X24" s="13">
        <f t="shared" ref="X24:AG24" si="11">X7*12</f>
        <v>372</v>
      </c>
      <c r="Y24" s="13">
        <f t="shared" si="11"/>
        <v>360</v>
      </c>
      <c r="Z24" s="13">
        <f t="shared" si="11"/>
        <v>372</v>
      </c>
      <c r="AA24" s="13">
        <f t="shared" si="11"/>
        <v>372</v>
      </c>
      <c r="AB24" s="13">
        <f t="shared" si="11"/>
        <v>360</v>
      </c>
      <c r="AC24" s="13">
        <f t="shared" si="11"/>
        <v>372</v>
      </c>
      <c r="AD24" s="13">
        <f t="shared" si="11"/>
        <v>360</v>
      </c>
      <c r="AE24" s="13">
        <f t="shared" si="11"/>
        <v>372</v>
      </c>
      <c r="AF24" s="13">
        <f t="shared" si="11"/>
        <v>372</v>
      </c>
      <c r="AG24" s="13">
        <f t="shared" si="11"/>
        <v>336</v>
      </c>
      <c r="AH24" s="13">
        <f>SUM(W24:AG24)</f>
        <v>4008</v>
      </c>
      <c r="AI24" s="23">
        <f>SUM(AH24:AH25)</f>
        <v>8016</v>
      </c>
    </row>
    <row r="25" spans="1:35" ht="28.5" customHeight="1" x14ac:dyDescent="0.2">
      <c r="A25" s="39"/>
      <c r="B25" s="49"/>
      <c r="C25" s="49"/>
      <c r="D25" s="49"/>
      <c r="E25" s="49"/>
      <c r="F25" s="49"/>
      <c r="G25" s="36"/>
      <c r="H25" s="37"/>
      <c r="I25" s="37"/>
      <c r="J25" s="37"/>
      <c r="K25" s="37"/>
      <c r="L25" s="37"/>
      <c r="M25" s="37"/>
      <c r="N25" s="38"/>
      <c r="O25" s="39"/>
      <c r="P25" s="39"/>
      <c r="Q25" s="39"/>
      <c r="R25" s="40">
        <v>1</v>
      </c>
      <c r="S25" s="40"/>
      <c r="T25" s="41" t="s">
        <v>24</v>
      </c>
      <c r="U25" s="41"/>
      <c r="V25" s="41"/>
      <c r="W25" s="13">
        <f>W7*12</f>
        <v>360</v>
      </c>
      <c r="X25" s="13">
        <f t="shared" ref="X25:AG25" si="12">X7*12</f>
        <v>372</v>
      </c>
      <c r="Y25" s="13">
        <f t="shared" si="12"/>
        <v>360</v>
      </c>
      <c r="Z25" s="13">
        <f t="shared" si="12"/>
        <v>372</v>
      </c>
      <c r="AA25" s="13">
        <f t="shared" si="12"/>
        <v>372</v>
      </c>
      <c r="AB25" s="13">
        <f t="shared" si="12"/>
        <v>360</v>
      </c>
      <c r="AC25" s="13">
        <f t="shared" si="12"/>
        <v>372</v>
      </c>
      <c r="AD25" s="13">
        <f t="shared" si="12"/>
        <v>360</v>
      </c>
      <c r="AE25" s="13">
        <f t="shared" si="12"/>
        <v>372</v>
      </c>
      <c r="AF25" s="13">
        <f t="shared" si="12"/>
        <v>372</v>
      </c>
      <c r="AG25" s="13">
        <f t="shared" si="12"/>
        <v>336</v>
      </c>
      <c r="AH25" s="13">
        <f>SUM(W25:AG25)</f>
        <v>4008</v>
      </c>
      <c r="AI25" s="24"/>
    </row>
    <row r="26" spans="1:35" ht="12" customHeight="1" x14ac:dyDescent="0.2">
      <c r="A26" s="68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  <c r="AA26" s="69"/>
      <c r="AB26" s="69"/>
      <c r="AC26" s="69"/>
      <c r="AD26" s="69"/>
      <c r="AE26" s="69"/>
      <c r="AF26" s="69"/>
      <c r="AG26" s="69"/>
      <c r="AH26" s="69"/>
      <c r="AI26" s="69"/>
    </row>
    <row r="27" spans="1:35" ht="16.5" customHeight="1" x14ac:dyDescent="0.2">
      <c r="A27" s="39">
        <v>15</v>
      </c>
      <c r="B27" s="49" t="s">
        <v>17</v>
      </c>
      <c r="C27" s="49"/>
      <c r="D27" s="49"/>
      <c r="E27" s="49"/>
      <c r="F27" s="49"/>
      <c r="G27" s="33" t="s">
        <v>53</v>
      </c>
      <c r="H27" s="34"/>
      <c r="I27" s="34"/>
      <c r="J27" s="34"/>
      <c r="K27" s="34"/>
      <c r="L27" s="34"/>
      <c r="M27" s="34"/>
      <c r="N27" s="35"/>
      <c r="O27" s="39" t="s">
        <v>20</v>
      </c>
      <c r="P27" s="39"/>
      <c r="Q27" s="39"/>
      <c r="R27" s="41">
        <v>1</v>
      </c>
      <c r="S27" s="41"/>
      <c r="T27" s="41" t="s">
        <v>73</v>
      </c>
      <c r="U27" s="41"/>
      <c r="V27" s="41"/>
      <c r="W27" s="13">
        <f>W3*15</f>
        <v>330</v>
      </c>
      <c r="X27" s="13">
        <f t="shared" ref="X27:AG27" si="13">X3*15</f>
        <v>315</v>
      </c>
      <c r="Y27" s="13">
        <f t="shared" si="13"/>
        <v>330</v>
      </c>
      <c r="Z27" s="13">
        <f t="shared" si="13"/>
        <v>345</v>
      </c>
      <c r="AA27" s="13">
        <f t="shared" si="13"/>
        <v>315</v>
      </c>
      <c r="AB27" s="13">
        <f t="shared" si="13"/>
        <v>330</v>
      </c>
      <c r="AC27" s="13">
        <f t="shared" si="13"/>
        <v>330</v>
      </c>
      <c r="AD27" s="13">
        <f t="shared" si="13"/>
        <v>315</v>
      </c>
      <c r="AE27" s="13">
        <f t="shared" si="13"/>
        <v>345</v>
      </c>
      <c r="AF27" s="13">
        <f t="shared" si="13"/>
        <v>315</v>
      </c>
      <c r="AG27" s="13">
        <f t="shared" si="13"/>
        <v>300</v>
      </c>
      <c r="AH27" s="13">
        <f>SUM(W27:AG27)</f>
        <v>3570</v>
      </c>
      <c r="AI27" s="23">
        <f>SUM(AH27:AH29)</f>
        <v>6090</v>
      </c>
    </row>
    <row r="28" spans="1:35" ht="16.5" customHeight="1" x14ac:dyDescent="0.2">
      <c r="A28" s="39"/>
      <c r="B28" s="49"/>
      <c r="C28" s="49"/>
      <c r="D28" s="49"/>
      <c r="E28" s="49"/>
      <c r="F28" s="49"/>
      <c r="G28" s="50"/>
      <c r="H28" s="51"/>
      <c r="I28" s="51"/>
      <c r="J28" s="51"/>
      <c r="K28" s="51"/>
      <c r="L28" s="51"/>
      <c r="M28" s="51"/>
      <c r="N28" s="52"/>
      <c r="O28" s="53" t="s">
        <v>35</v>
      </c>
      <c r="P28" s="53"/>
      <c r="Q28" s="53"/>
      <c r="R28" s="41">
        <v>1</v>
      </c>
      <c r="S28" s="41"/>
      <c r="T28" s="41" t="s">
        <v>25</v>
      </c>
      <c r="U28" s="41"/>
      <c r="V28" s="41"/>
      <c r="W28" s="13">
        <f>W6*12</f>
        <v>96</v>
      </c>
      <c r="X28" s="13">
        <f t="shared" ref="X28:AG28" si="14">X6*12</f>
        <v>144</v>
      </c>
      <c r="Y28" s="13">
        <f t="shared" si="14"/>
        <v>96</v>
      </c>
      <c r="Z28" s="13">
        <f t="shared" si="14"/>
        <v>96</v>
      </c>
      <c r="AA28" s="13">
        <f t="shared" si="14"/>
        <v>120</v>
      </c>
      <c r="AB28" s="13">
        <f t="shared" si="14"/>
        <v>108</v>
      </c>
      <c r="AC28" s="13">
        <f t="shared" si="14"/>
        <v>120</v>
      </c>
      <c r="AD28" s="13">
        <f t="shared" si="14"/>
        <v>120</v>
      </c>
      <c r="AE28" s="13">
        <f t="shared" si="14"/>
        <v>120</v>
      </c>
      <c r="AF28" s="13">
        <f t="shared" si="14"/>
        <v>132</v>
      </c>
      <c r="AG28" s="13">
        <f t="shared" si="14"/>
        <v>108</v>
      </c>
      <c r="AH28" s="13">
        <f>SUM(W28:AG28)</f>
        <v>1260</v>
      </c>
      <c r="AI28" s="67"/>
    </row>
    <row r="29" spans="1:35" ht="16.5" customHeight="1" x14ac:dyDescent="0.2">
      <c r="A29" s="39"/>
      <c r="B29" s="49"/>
      <c r="C29" s="49"/>
      <c r="D29" s="49"/>
      <c r="E29" s="49"/>
      <c r="F29" s="49"/>
      <c r="G29" s="36"/>
      <c r="H29" s="37"/>
      <c r="I29" s="37"/>
      <c r="J29" s="37"/>
      <c r="K29" s="37"/>
      <c r="L29" s="37"/>
      <c r="M29" s="37"/>
      <c r="N29" s="38"/>
      <c r="O29" s="53"/>
      <c r="P29" s="53"/>
      <c r="Q29" s="53"/>
      <c r="R29" s="41">
        <v>1</v>
      </c>
      <c r="S29" s="41"/>
      <c r="T29" s="41" t="s">
        <v>24</v>
      </c>
      <c r="U29" s="41"/>
      <c r="V29" s="41"/>
      <c r="W29" s="13">
        <f>W6*12</f>
        <v>96</v>
      </c>
      <c r="X29" s="13">
        <f t="shared" ref="X29:AG29" si="15">X6*12</f>
        <v>144</v>
      </c>
      <c r="Y29" s="13">
        <f t="shared" si="15"/>
        <v>96</v>
      </c>
      <c r="Z29" s="13">
        <f t="shared" si="15"/>
        <v>96</v>
      </c>
      <c r="AA29" s="13">
        <f t="shared" si="15"/>
        <v>120</v>
      </c>
      <c r="AB29" s="13">
        <f t="shared" si="15"/>
        <v>108</v>
      </c>
      <c r="AC29" s="13">
        <f t="shared" si="15"/>
        <v>120</v>
      </c>
      <c r="AD29" s="13">
        <f t="shared" si="15"/>
        <v>120</v>
      </c>
      <c r="AE29" s="13">
        <f t="shared" si="15"/>
        <v>120</v>
      </c>
      <c r="AF29" s="13">
        <f t="shared" si="15"/>
        <v>132</v>
      </c>
      <c r="AG29" s="13">
        <f t="shared" si="15"/>
        <v>108</v>
      </c>
      <c r="AH29" s="13">
        <f>SUM(W29:AG29)</f>
        <v>1260</v>
      </c>
      <c r="AI29" s="24"/>
    </row>
    <row r="30" spans="1:35" ht="12" customHeight="1" x14ac:dyDescent="0.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12"/>
      <c r="AH30" s="8"/>
      <c r="AI30" s="8"/>
    </row>
    <row r="31" spans="1:35" ht="37.5" customHeight="1" x14ac:dyDescent="0.2">
      <c r="A31" s="39">
        <v>14</v>
      </c>
      <c r="B31" s="49" t="s">
        <v>59</v>
      </c>
      <c r="C31" s="49"/>
      <c r="D31" s="49"/>
      <c r="E31" s="49"/>
      <c r="F31" s="49"/>
      <c r="G31" s="33" t="s">
        <v>53</v>
      </c>
      <c r="H31" s="34"/>
      <c r="I31" s="34"/>
      <c r="J31" s="34"/>
      <c r="K31" s="34"/>
      <c r="L31" s="34"/>
      <c r="M31" s="34"/>
      <c r="N31" s="35"/>
      <c r="O31" s="70" t="s">
        <v>61</v>
      </c>
      <c r="P31" s="71"/>
      <c r="Q31" s="72"/>
      <c r="R31" s="46">
        <v>1</v>
      </c>
      <c r="S31" s="48"/>
      <c r="T31" s="46" t="s">
        <v>25</v>
      </c>
      <c r="U31" s="47"/>
      <c r="V31" s="48"/>
      <c r="W31" s="13">
        <f>W7*12</f>
        <v>360</v>
      </c>
      <c r="X31" s="13">
        <f t="shared" ref="X31:AG31" si="16">X7*12</f>
        <v>372</v>
      </c>
      <c r="Y31" s="13">
        <f t="shared" si="16"/>
        <v>360</v>
      </c>
      <c r="Z31" s="13">
        <f t="shared" si="16"/>
        <v>372</v>
      </c>
      <c r="AA31" s="13">
        <f t="shared" si="16"/>
        <v>372</v>
      </c>
      <c r="AB31" s="13">
        <f t="shared" si="16"/>
        <v>360</v>
      </c>
      <c r="AC31" s="13">
        <f t="shared" si="16"/>
        <v>372</v>
      </c>
      <c r="AD31" s="13">
        <f t="shared" si="16"/>
        <v>360</v>
      </c>
      <c r="AE31" s="13">
        <f t="shared" si="16"/>
        <v>372</v>
      </c>
      <c r="AF31" s="13">
        <f t="shared" si="16"/>
        <v>372</v>
      </c>
      <c r="AG31" s="13">
        <f t="shared" si="16"/>
        <v>336</v>
      </c>
      <c r="AH31" s="13">
        <f>SUM(W31:AG31)</f>
        <v>4008</v>
      </c>
      <c r="AI31" s="23">
        <f>SUM(AH31:AH32)</f>
        <v>8016</v>
      </c>
    </row>
    <row r="32" spans="1:35" ht="37.5" customHeight="1" x14ac:dyDescent="0.2">
      <c r="A32" s="39"/>
      <c r="B32" s="49"/>
      <c r="C32" s="49"/>
      <c r="D32" s="49"/>
      <c r="E32" s="49"/>
      <c r="F32" s="49"/>
      <c r="G32" s="36"/>
      <c r="H32" s="37"/>
      <c r="I32" s="37"/>
      <c r="J32" s="37"/>
      <c r="K32" s="37"/>
      <c r="L32" s="37"/>
      <c r="M32" s="37"/>
      <c r="N32" s="38"/>
      <c r="O32" s="73"/>
      <c r="P32" s="74"/>
      <c r="Q32" s="75"/>
      <c r="R32" s="41">
        <v>1</v>
      </c>
      <c r="S32" s="41"/>
      <c r="T32" s="41" t="s">
        <v>24</v>
      </c>
      <c r="U32" s="41"/>
      <c r="V32" s="41"/>
      <c r="W32" s="13">
        <f>W7*12</f>
        <v>360</v>
      </c>
      <c r="X32" s="13">
        <f t="shared" ref="X32:AG32" si="17">X7*12</f>
        <v>372</v>
      </c>
      <c r="Y32" s="13">
        <f t="shared" si="17"/>
        <v>360</v>
      </c>
      <c r="Z32" s="13">
        <f t="shared" si="17"/>
        <v>372</v>
      </c>
      <c r="AA32" s="13">
        <f t="shared" si="17"/>
        <v>372</v>
      </c>
      <c r="AB32" s="13">
        <f t="shared" si="17"/>
        <v>360</v>
      </c>
      <c r="AC32" s="13">
        <f t="shared" si="17"/>
        <v>372</v>
      </c>
      <c r="AD32" s="13">
        <f t="shared" si="17"/>
        <v>360</v>
      </c>
      <c r="AE32" s="13">
        <f t="shared" si="17"/>
        <v>372</v>
      </c>
      <c r="AF32" s="13">
        <f t="shared" si="17"/>
        <v>372</v>
      </c>
      <c r="AG32" s="13">
        <f t="shared" si="17"/>
        <v>336</v>
      </c>
      <c r="AH32" s="13">
        <f>SUM(W32:AG32)</f>
        <v>4008</v>
      </c>
      <c r="AI32" s="24"/>
    </row>
    <row r="33" spans="1:35" ht="12" customHeight="1" x14ac:dyDescent="0.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12"/>
      <c r="AH33" s="8"/>
      <c r="AI33" s="8"/>
    </row>
    <row r="34" spans="1:35" ht="34.5" customHeight="1" x14ac:dyDescent="0.2">
      <c r="A34" s="39">
        <v>12</v>
      </c>
      <c r="B34" s="49" t="s">
        <v>60</v>
      </c>
      <c r="C34" s="49"/>
      <c r="D34" s="49"/>
      <c r="E34" s="49"/>
      <c r="F34" s="49"/>
      <c r="G34" s="50"/>
      <c r="H34" s="51"/>
      <c r="I34" s="51"/>
      <c r="J34" s="51"/>
      <c r="K34" s="51"/>
      <c r="L34" s="51"/>
      <c r="M34" s="51"/>
      <c r="N34" s="52"/>
      <c r="O34" s="53" t="s">
        <v>61</v>
      </c>
      <c r="P34" s="53"/>
      <c r="Q34" s="53"/>
      <c r="R34" s="86">
        <v>1</v>
      </c>
      <c r="S34" s="87"/>
      <c r="T34" s="46" t="s">
        <v>25</v>
      </c>
      <c r="U34" s="47"/>
      <c r="V34" s="48"/>
      <c r="W34" s="13">
        <f>W7*12</f>
        <v>360</v>
      </c>
      <c r="X34" s="13">
        <f t="shared" ref="X34:AG34" si="18">X7*12</f>
        <v>372</v>
      </c>
      <c r="Y34" s="13">
        <f t="shared" si="18"/>
        <v>360</v>
      </c>
      <c r="Z34" s="13">
        <f t="shared" si="18"/>
        <v>372</v>
      </c>
      <c r="AA34" s="13">
        <f t="shared" si="18"/>
        <v>372</v>
      </c>
      <c r="AB34" s="13">
        <f t="shared" si="18"/>
        <v>360</v>
      </c>
      <c r="AC34" s="13">
        <f t="shared" si="18"/>
        <v>372</v>
      </c>
      <c r="AD34" s="13">
        <f t="shared" si="18"/>
        <v>360</v>
      </c>
      <c r="AE34" s="13">
        <f t="shared" si="18"/>
        <v>372</v>
      </c>
      <c r="AF34" s="13">
        <f t="shared" si="18"/>
        <v>372</v>
      </c>
      <c r="AG34" s="13">
        <f t="shared" si="18"/>
        <v>336</v>
      </c>
      <c r="AH34" s="13">
        <f>SUM(W34:AG34)</f>
        <v>4008</v>
      </c>
      <c r="AI34" s="23">
        <f>SUM(AH34:AH35)</f>
        <v>8016</v>
      </c>
    </row>
    <row r="35" spans="1:35" ht="40.5" customHeight="1" x14ac:dyDescent="0.2">
      <c r="A35" s="39"/>
      <c r="B35" s="49"/>
      <c r="C35" s="49"/>
      <c r="D35" s="49"/>
      <c r="E35" s="49"/>
      <c r="F35" s="49"/>
      <c r="G35" s="36"/>
      <c r="H35" s="37"/>
      <c r="I35" s="37"/>
      <c r="J35" s="37"/>
      <c r="K35" s="37"/>
      <c r="L35" s="37"/>
      <c r="M35" s="37"/>
      <c r="N35" s="38"/>
      <c r="O35" s="53"/>
      <c r="P35" s="53"/>
      <c r="Q35" s="53"/>
      <c r="R35" s="88">
        <v>1</v>
      </c>
      <c r="S35" s="88"/>
      <c r="T35" s="41" t="s">
        <v>24</v>
      </c>
      <c r="U35" s="41"/>
      <c r="V35" s="41"/>
      <c r="W35" s="13">
        <f>W7*12</f>
        <v>360</v>
      </c>
      <c r="X35" s="13">
        <f t="shared" ref="X35:AG35" si="19">X7*12</f>
        <v>372</v>
      </c>
      <c r="Y35" s="13">
        <f t="shared" si="19"/>
        <v>360</v>
      </c>
      <c r="Z35" s="13">
        <f t="shared" si="19"/>
        <v>372</v>
      </c>
      <c r="AA35" s="13">
        <f t="shared" si="19"/>
        <v>372</v>
      </c>
      <c r="AB35" s="13">
        <f t="shared" si="19"/>
        <v>360</v>
      </c>
      <c r="AC35" s="13">
        <f t="shared" si="19"/>
        <v>372</v>
      </c>
      <c r="AD35" s="13">
        <f t="shared" si="19"/>
        <v>360</v>
      </c>
      <c r="AE35" s="13">
        <f t="shared" si="19"/>
        <v>372</v>
      </c>
      <c r="AF35" s="13">
        <f t="shared" si="19"/>
        <v>372</v>
      </c>
      <c r="AG35" s="13">
        <f t="shared" si="19"/>
        <v>336</v>
      </c>
      <c r="AH35" s="13">
        <f>SUM(W35:AG35)</f>
        <v>4008</v>
      </c>
      <c r="AI35" s="24"/>
    </row>
    <row r="36" spans="1:35" ht="12" customHeight="1" x14ac:dyDescent="0.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12"/>
      <c r="AH36" s="8"/>
      <c r="AI36" s="8"/>
    </row>
    <row r="37" spans="1:35" ht="39" customHeight="1" x14ac:dyDescent="0.2">
      <c r="A37" s="25">
        <v>2</v>
      </c>
      <c r="B37" s="27" t="s">
        <v>13</v>
      </c>
      <c r="C37" s="28"/>
      <c r="D37" s="28"/>
      <c r="E37" s="28"/>
      <c r="F37" s="29"/>
      <c r="G37" s="33" t="s">
        <v>44</v>
      </c>
      <c r="H37" s="34"/>
      <c r="I37" s="34"/>
      <c r="J37" s="34"/>
      <c r="K37" s="34"/>
      <c r="L37" s="34"/>
      <c r="M37" s="34"/>
      <c r="N37" s="35"/>
      <c r="O37" s="70" t="s">
        <v>61</v>
      </c>
      <c r="P37" s="71"/>
      <c r="Q37" s="72"/>
      <c r="R37" s="46">
        <v>2</v>
      </c>
      <c r="S37" s="48"/>
      <c r="T37" s="46" t="s">
        <v>25</v>
      </c>
      <c r="U37" s="47"/>
      <c r="V37" s="48"/>
      <c r="W37" s="13">
        <f>W7*12*2</f>
        <v>720</v>
      </c>
      <c r="X37" s="13">
        <f t="shared" ref="X37:AG37" si="20">X7*12*2</f>
        <v>744</v>
      </c>
      <c r="Y37" s="13">
        <f t="shared" si="20"/>
        <v>720</v>
      </c>
      <c r="Z37" s="13">
        <f t="shared" si="20"/>
        <v>744</v>
      </c>
      <c r="AA37" s="13">
        <f t="shared" si="20"/>
        <v>744</v>
      </c>
      <c r="AB37" s="13">
        <f t="shared" si="20"/>
        <v>720</v>
      </c>
      <c r="AC37" s="13">
        <f t="shared" si="20"/>
        <v>744</v>
      </c>
      <c r="AD37" s="13">
        <f t="shared" si="20"/>
        <v>720</v>
      </c>
      <c r="AE37" s="13">
        <f t="shared" si="20"/>
        <v>744</v>
      </c>
      <c r="AF37" s="13">
        <f t="shared" si="20"/>
        <v>744</v>
      </c>
      <c r="AG37" s="13">
        <f t="shared" si="20"/>
        <v>672</v>
      </c>
      <c r="AH37" s="13">
        <f>SUM(W37:AG37)</f>
        <v>8016</v>
      </c>
      <c r="AI37" s="23">
        <f>SUM(AH37:AH38)</f>
        <v>16032</v>
      </c>
    </row>
    <row r="38" spans="1:35" ht="39" customHeight="1" x14ac:dyDescent="0.2">
      <c r="A38" s="26"/>
      <c r="B38" s="30"/>
      <c r="C38" s="31"/>
      <c r="D38" s="31"/>
      <c r="E38" s="31"/>
      <c r="F38" s="32"/>
      <c r="G38" s="36"/>
      <c r="H38" s="37"/>
      <c r="I38" s="37"/>
      <c r="J38" s="37"/>
      <c r="K38" s="37"/>
      <c r="L38" s="37"/>
      <c r="M38" s="37"/>
      <c r="N38" s="38"/>
      <c r="O38" s="73"/>
      <c r="P38" s="74"/>
      <c r="Q38" s="75"/>
      <c r="R38" s="46">
        <v>2</v>
      </c>
      <c r="S38" s="48"/>
      <c r="T38" s="46" t="s">
        <v>24</v>
      </c>
      <c r="U38" s="47"/>
      <c r="V38" s="48"/>
      <c r="W38" s="13">
        <f>W7*12*2</f>
        <v>720</v>
      </c>
      <c r="X38" s="13">
        <f t="shared" ref="X38:AG38" si="21">X7*12*2</f>
        <v>744</v>
      </c>
      <c r="Y38" s="13">
        <f t="shared" si="21"/>
        <v>720</v>
      </c>
      <c r="Z38" s="13">
        <f t="shared" si="21"/>
        <v>744</v>
      </c>
      <c r="AA38" s="13">
        <f t="shared" si="21"/>
        <v>744</v>
      </c>
      <c r="AB38" s="13">
        <f t="shared" si="21"/>
        <v>720</v>
      </c>
      <c r="AC38" s="13">
        <f t="shared" si="21"/>
        <v>744</v>
      </c>
      <c r="AD38" s="13">
        <f t="shared" si="21"/>
        <v>720</v>
      </c>
      <c r="AE38" s="13">
        <f t="shared" si="21"/>
        <v>744</v>
      </c>
      <c r="AF38" s="13">
        <f t="shared" si="21"/>
        <v>744</v>
      </c>
      <c r="AG38" s="13">
        <f t="shared" si="21"/>
        <v>672</v>
      </c>
      <c r="AH38" s="13">
        <f>SUM(W38:AG38)</f>
        <v>8016</v>
      </c>
      <c r="AI38" s="24"/>
    </row>
    <row r="39" spans="1:35" ht="12" customHeight="1" x14ac:dyDescent="0.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12"/>
      <c r="AH39" s="8"/>
      <c r="AI39" s="8"/>
    </row>
    <row r="40" spans="1:35" ht="17.25" customHeight="1" x14ac:dyDescent="0.2">
      <c r="A40" s="39">
        <v>1</v>
      </c>
      <c r="B40" s="49" t="s">
        <v>62</v>
      </c>
      <c r="C40" s="49"/>
      <c r="D40" s="49"/>
      <c r="E40" s="49"/>
      <c r="F40" s="49"/>
      <c r="G40" s="33" t="s">
        <v>43</v>
      </c>
      <c r="H40" s="34"/>
      <c r="I40" s="34"/>
      <c r="J40" s="34"/>
      <c r="K40" s="34"/>
      <c r="L40" s="34"/>
      <c r="M40" s="34"/>
      <c r="N40" s="35"/>
      <c r="O40" s="65" t="s">
        <v>20</v>
      </c>
      <c r="P40" s="66"/>
      <c r="Q40" s="66"/>
      <c r="R40" s="46">
        <v>1</v>
      </c>
      <c r="S40" s="48"/>
      <c r="T40" s="53" t="s">
        <v>55</v>
      </c>
      <c r="U40" s="41"/>
      <c r="V40" s="41"/>
      <c r="W40" s="13">
        <f>W3*15</f>
        <v>330</v>
      </c>
      <c r="X40" s="13">
        <f t="shared" ref="X40:AG40" si="22">X3*15</f>
        <v>315</v>
      </c>
      <c r="Y40" s="13">
        <f t="shared" si="22"/>
        <v>330</v>
      </c>
      <c r="Z40" s="13">
        <f t="shared" si="22"/>
        <v>345</v>
      </c>
      <c r="AA40" s="13">
        <f t="shared" si="22"/>
        <v>315</v>
      </c>
      <c r="AB40" s="13">
        <f t="shared" si="22"/>
        <v>330</v>
      </c>
      <c r="AC40" s="13">
        <f t="shared" si="22"/>
        <v>330</v>
      </c>
      <c r="AD40" s="13">
        <f t="shared" si="22"/>
        <v>315</v>
      </c>
      <c r="AE40" s="13">
        <f t="shared" si="22"/>
        <v>345</v>
      </c>
      <c r="AF40" s="13">
        <f t="shared" si="22"/>
        <v>315</v>
      </c>
      <c r="AG40" s="13">
        <f t="shared" si="22"/>
        <v>300</v>
      </c>
      <c r="AH40" s="13">
        <f>SUM(W40:AG40)</f>
        <v>3570</v>
      </c>
      <c r="AI40" s="41">
        <f>SUM(AH40:AH42)</f>
        <v>6090</v>
      </c>
    </row>
    <row r="41" spans="1:35" ht="17.25" customHeight="1" x14ac:dyDescent="0.2">
      <c r="A41" s="39"/>
      <c r="B41" s="49"/>
      <c r="C41" s="49"/>
      <c r="D41" s="49"/>
      <c r="E41" s="49"/>
      <c r="F41" s="49"/>
      <c r="G41" s="50"/>
      <c r="H41" s="51"/>
      <c r="I41" s="51"/>
      <c r="J41" s="51"/>
      <c r="K41" s="51"/>
      <c r="L41" s="51"/>
      <c r="M41" s="51"/>
      <c r="N41" s="52"/>
      <c r="O41" s="42" t="s">
        <v>35</v>
      </c>
      <c r="P41" s="43"/>
      <c r="Q41" s="43"/>
      <c r="R41" s="57">
        <v>1</v>
      </c>
      <c r="S41" s="63"/>
      <c r="T41" s="41" t="s">
        <v>22</v>
      </c>
      <c r="U41" s="41"/>
      <c r="V41" s="41"/>
      <c r="W41" s="13">
        <f>W6*12</f>
        <v>96</v>
      </c>
      <c r="X41" s="13">
        <f t="shared" ref="X41:AG41" si="23">X6*12</f>
        <v>144</v>
      </c>
      <c r="Y41" s="13">
        <f t="shared" si="23"/>
        <v>96</v>
      </c>
      <c r="Z41" s="13">
        <f t="shared" si="23"/>
        <v>96</v>
      </c>
      <c r="AA41" s="13">
        <f t="shared" si="23"/>
        <v>120</v>
      </c>
      <c r="AB41" s="13">
        <f t="shared" si="23"/>
        <v>108</v>
      </c>
      <c r="AC41" s="13">
        <f t="shared" si="23"/>
        <v>120</v>
      </c>
      <c r="AD41" s="13">
        <f t="shared" si="23"/>
        <v>120</v>
      </c>
      <c r="AE41" s="13">
        <f t="shared" si="23"/>
        <v>120</v>
      </c>
      <c r="AF41" s="13">
        <f t="shared" si="23"/>
        <v>132</v>
      </c>
      <c r="AG41" s="13">
        <f t="shared" si="23"/>
        <v>108</v>
      </c>
      <c r="AH41" s="13">
        <f>SUM(W41:AG41)</f>
        <v>1260</v>
      </c>
      <c r="AI41" s="41"/>
    </row>
    <row r="42" spans="1:35" ht="17.25" customHeight="1" x14ac:dyDescent="0.2">
      <c r="A42" s="39"/>
      <c r="B42" s="49"/>
      <c r="C42" s="49"/>
      <c r="D42" s="49"/>
      <c r="E42" s="49"/>
      <c r="F42" s="49"/>
      <c r="G42" s="36"/>
      <c r="H42" s="37"/>
      <c r="I42" s="37"/>
      <c r="J42" s="37"/>
      <c r="K42" s="37"/>
      <c r="L42" s="37"/>
      <c r="M42" s="37"/>
      <c r="N42" s="38"/>
      <c r="O42" s="44"/>
      <c r="P42" s="45"/>
      <c r="Q42" s="45"/>
      <c r="R42" s="41">
        <v>1</v>
      </c>
      <c r="S42" s="41"/>
      <c r="T42" s="59" t="s">
        <v>21</v>
      </c>
      <c r="U42" s="60"/>
      <c r="V42" s="64"/>
      <c r="W42" s="13">
        <f>W6*12</f>
        <v>96</v>
      </c>
      <c r="X42" s="13">
        <f t="shared" ref="X42:AG42" si="24">X6*12</f>
        <v>144</v>
      </c>
      <c r="Y42" s="13">
        <f t="shared" si="24"/>
        <v>96</v>
      </c>
      <c r="Z42" s="13">
        <f t="shared" si="24"/>
        <v>96</v>
      </c>
      <c r="AA42" s="13">
        <f t="shared" si="24"/>
        <v>120</v>
      </c>
      <c r="AB42" s="13">
        <f t="shared" si="24"/>
        <v>108</v>
      </c>
      <c r="AC42" s="13">
        <f t="shared" si="24"/>
        <v>120</v>
      </c>
      <c r="AD42" s="13">
        <f t="shared" si="24"/>
        <v>120</v>
      </c>
      <c r="AE42" s="13">
        <f t="shared" si="24"/>
        <v>120</v>
      </c>
      <c r="AF42" s="13">
        <f t="shared" si="24"/>
        <v>132</v>
      </c>
      <c r="AG42" s="13">
        <f t="shared" si="24"/>
        <v>108</v>
      </c>
      <c r="AH42" s="13">
        <f>SUM(W42:AG42)</f>
        <v>1260</v>
      </c>
      <c r="AI42" s="41"/>
    </row>
    <row r="43" spans="1:35" ht="12" customHeight="1" x14ac:dyDescent="0.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12"/>
      <c r="AH43" s="8"/>
      <c r="AI43" s="8"/>
    </row>
    <row r="44" spans="1:35" ht="16.5" customHeight="1" x14ac:dyDescent="0.2">
      <c r="A44" s="39">
        <v>5</v>
      </c>
      <c r="B44" s="49" t="s">
        <v>63</v>
      </c>
      <c r="C44" s="49"/>
      <c r="D44" s="49"/>
      <c r="E44" s="49"/>
      <c r="F44" s="49"/>
      <c r="G44" s="33" t="s">
        <v>47</v>
      </c>
      <c r="H44" s="34"/>
      <c r="I44" s="34"/>
      <c r="J44" s="34"/>
      <c r="K44" s="34"/>
      <c r="L44" s="34"/>
      <c r="M44" s="34"/>
      <c r="N44" s="35"/>
      <c r="O44" s="53" t="s">
        <v>20</v>
      </c>
      <c r="P44" s="53"/>
      <c r="Q44" s="53"/>
      <c r="R44" s="41">
        <v>1</v>
      </c>
      <c r="S44" s="41"/>
      <c r="T44" s="53" t="s">
        <v>28</v>
      </c>
      <c r="U44" s="41"/>
      <c r="V44" s="41"/>
      <c r="W44" s="13">
        <f t="shared" ref="W44:AG44" si="25">W3*15</f>
        <v>330</v>
      </c>
      <c r="X44" s="13">
        <f t="shared" si="25"/>
        <v>315</v>
      </c>
      <c r="Y44" s="13">
        <f t="shared" si="25"/>
        <v>330</v>
      </c>
      <c r="Z44" s="13">
        <f t="shared" si="25"/>
        <v>345</v>
      </c>
      <c r="AA44" s="13">
        <f t="shared" si="25"/>
        <v>315</v>
      </c>
      <c r="AB44" s="13">
        <f t="shared" si="25"/>
        <v>330</v>
      </c>
      <c r="AC44" s="13">
        <f t="shared" si="25"/>
        <v>330</v>
      </c>
      <c r="AD44" s="13">
        <f t="shared" si="25"/>
        <v>315</v>
      </c>
      <c r="AE44" s="13">
        <f t="shared" si="25"/>
        <v>345</v>
      </c>
      <c r="AF44" s="13">
        <f t="shared" si="25"/>
        <v>315</v>
      </c>
      <c r="AG44" s="13">
        <f t="shared" si="25"/>
        <v>300</v>
      </c>
      <c r="AH44" s="13">
        <f>SUM(W44:AG44)</f>
        <v>3570</v>
      </c>
      <c r="AI44" s="41">
        <f>SUM(AH44:AH46)</f>
        <v>6090</v>
      </c>
    </row>
    <row r="45" spans="1:35" ht="18" customHeight="1" x14ac:dyDescent="0.2">
      <c r="A45" s="39"/>
      <c r="B45" s="49"/>
      <c r="C45" s="49"/>
      <c r="D45" s="49"/>
      <c r="E45" s="49"/>
      <c r="F45" s="49"/>
      <c r="G45" s="50"/>
      <c r="H45" s="51"/>
      <c r="I45" s="51"/>
      <c r="J45" s="51"/>
      <c r="K45" s="51"/>
      <c r="L45" s="51"/>
      <c r="M45" s="51"/>
      <c r="N45" s="52"/>
      <c r="O45" s="42" t="s">
        <v>35</v>
      </c>
      <c r="P45" s="43"/>
      <c r="Q45" s="43"/>
      <c r="R45" s="41">
        <v>1</v>
      </c>
      <c r="S45" s="41"/>
      <c r="T45" s="41" t="s">
        <v>25</v>
      </c>
      <c r="U45" s="41"/>
      <c r="V45" s="41"/>
      <c r="W45" s="13">
        <f t="shared" ref="W45:AG45" si="26">W6*12</f>
        <v>96</v>
      </c>
      <c r="X45" s="13">
        <f t="shared" si="26"/>
        <v>144</v>
      </c>
      <c r="Y45" s="13">
        <f t="shared" si="26"/>
        <v>96</v>
      </c>
      <c r="Z45" s="13">
        <f t="shared" si="26"/>
        <v>96</v>
      </c>
      <c r="AA45" s="13">
        <f t="shared" si="26"/>
        <v>120</v>
      </c>
      <c r="AB45" s="13">
        <f t="shared" si="26"/>
        <v>108</v>
      </c>
      <c r="AC45" s="13">
        <f t="shared" si="26"/>
        <v>120</v>
      </c>
      <c r="AD45" s="13">
        <f t="shared" si="26"/>
        <v>120</v>
      </c>
      <c r="AE45" s="13">
        <f t="shared" si="26"/>
        <v>120</v>
      </c>
      <c r="AF45" s="13">
        <f t="shared" si="26"/>
        <v>132</v>
      </c>
      <c r="AG45" s="13">
        <f t="shared" si="26"/>
        <v>108</v>
      </c>
      <c r="AH45" s="13">
        <f>SUM(W45:AG45)</f>
        <v>1260</v>
      </c>
      <c r="AI45" s="41"/>
    </row>
    <row r="46" spans="1:35" ht="21" customHeight="1" x14ac:dyDescent="0.2">
      <c r="A46" s="39"/>
      <c r="B46" s="49"/>
      <c r="C46" s="49"/>
      <c r="D46" s="49"/>
      <c r="E46" s="49"/>
      <c r="F46" s="49"/>
      <c r="G46" s="36"/>
      <c r="H46" s="37"/>
      <c r="I46" s="37"/>
      <c r="J46" s="37"/>
      <c r="K46" s="37"/>
      <c r="L46" s="37"/>
      <c r="M46" s="37"/>
      <c r="N46" s="38"/>
      <c r="O46" s="44"/>
      <c r="P46" s="45"/>
      <c r="Q46" s="45"/>
      <c r="R46" s="41">
        <v>1</v>
      </c>
      <c r="S46" s="41"/>
      <c r="T46" s="41" t="s">
        <v>24</v>
      </c>
      <c r="U46" s="41"/>
      <c r="V46" s="41"/>
      <c r="W46" s="13">
        <f>W6*12</f>
        <v>96</v>
      </c>
      <c r="X46" s="13">
        <f>X6*12</f>
        <v>144</v>
      </c>
      <c r="Y46" s="13">
        <f t="shared" ref="Y46:AG46" si="27">Y6*12</f>
        <v>96</v>
      </c>
      <c r="Z46" s="13">
        <f t="shared" si="27"/>
        <v>96</v>
      </c>
      <c r="AA46" s="13">
        <f t="shared" si="27"/>
        <v>120</v>
      </c>
      <c r="AB46" s="13">
        <f t="shared" si="27"/>
        <v>108</v>
      </c>
      <c r="AC46" s="13">
        <f t="shared" si="27"/>
        <v>120</v>
      </c>
      <c r="AD46" s="13">
        <f t="shared" si="27"/>
        <v>120</v>
      </c>
      <c r="AE46" s="13">
        <f t="shared" si="27"/>
        <v>120</v>
      </c>
      <c r="AF46" s="13">
        <f t="shared" si="27"/>
        <v>132</v>
      </c>
      <c r="AG46" s="13">
        <f t="shared" si="27"/>
        <v>108</v>
      </c>
      <c r="AH46" s="13">
        <f>SUM(W46:AG46)</f>
        <v>1260</v>
      </c>
      <c r="AI46" s="41"/>
    </row>
    <row r="48" spans="1:35" ht="12" customHeight="1" x14ac:dyDescent="0.2">
      <c r="A48" s="39">
        <v>3</v>
      </c>
      <c r="B48" s="27" t="s">
        <v>14</v>
      </c>
      <c r="C48" s="28"/>
      <c r="D48" s="28"/>
      <c r="E48" s="28"/>
      <c r="F48" s="29"/>
      <c r="G48" s="33" t="s">
        <v>45</v>
      </c>
      <c r="H48" s="34"/>
      <c r="I48" s="34"/>
      <c r="J48" s="34"/>
      <c r="K48" s="34"/>
      <c r="L48" s="34"/>
      <c r="M48" s="34"/>
      <c r="N48" s="35"/>
      <c r="O48" s="57" t="s">
        <v>20</v>
      </c>
      <c r="P48" s="58"/>
      <c r="Q48" s="58"/>
      <c r="R48" s="46">
        <v>1</v>
      </c>
      <c r="S48" s="48"/>
      <c r="T48" s="41" t="s">
        <v>27</v>
      </c>
      <c r="U48" s="41"/>
      <c r="V48" s="41"/>
      <c r="W48" s="13">
        <f>W3*12</f>
        <v>264</v>
      </c>
      <c r="X48" s="13">
        <f t="shared" ref="X48:AG48" si="28">X3*12</f>
        <v>252</v>
      </c>
      <c r="Y48" s="13">
        <f t="shared" si="28"/>
        <v>264</v>
      </c>
      <c r="Z48" s="13">
        <f t="shared" si="28"/>
        <v>276</v>
      </c>
      <c r="AA48" s="13">
        <f t="shared" si="28"/>
        <v>252</v>
      </c>
      <c r="AB48" s="13">
        <f t="shared" si="28"/>
        <v>264</v>
      </c>
      <c r="AC48" s="13">
        <f t="shared" si="28"/>
        <v>264</v>
      </c>
      <c r="AD48" s="13">
        <f t="shared" si="28"/>
        <v>252</v>
      </c>
      <c r="AE48" s="13">
        <f t="shared" si="28"/>
        <v>276</v>
      </c>
      <c r="AF48" s="13">
        <f t="shared" si="28"/>
        <v>252</v>
      </c>
      <c r="AG48" s="13">
        <f t="shared" si="28"/>
        <v>240</v>
      </c>
      <c r="AH48" s="13">
        <f>SUM(W48:AG48)</f>
        <v>2856</v>
      </c>
      <c r="AI48" s="41">
        <f>SUM(AH48:AH51)</f>
        <v>8016</v>
      </c>
    </row>
    <row r="49" spans="1:35" x14ac:dyDescent="0.2">
      <c r="A49" s="39"/>
      <c r="B49" s="54"/>
      <c r="C49" s="55"/>
      <c r="D49" s="55"/>
      <c r="E49" s="55"/>
      <c r="F49" s="56"/>
      <c r="G49" s="50"/>
      <c r="H49" s="51"/>
      <c r="I49" s="51"/>
      <c r="J49" s="51"/>
      <c r="K49" s="51"/>
      <c r="L49" s="51"/>
      <c r="M49" s="51"/>
      <c r="N49" s="52"/>
      <c r="O49" s="59"/>
      <c r="P49" s="60"/>
      <c r="Q49" s="60"/>
      <c r="R49" s="46">
        <v>1</v>
      </c>
      <c r="S49" s="48"/>
      <c r="T49" s="41" t="s">
        <v>26</v>
      </c>
      <c r="U49" s="41"/>
      <c r="V49" s="41"/>
      <c r="W49" s="13">
        <f>W3*12</f>
        <v>264</v>
      </c>
      <c r="X49" s="13">
        <f t="shared" ref="X49:AG49" si="29">X3*12</f>
        <v>252</v>
      </c>
      <c r="Y49" s="13">
        <f t="shared" si="29"/>
        <v>264</v>
      </c>
      <c r="Z49" s="13">
        <f t="shared" si="29"/>
        <v>276</v>
      </c>
      <c r="AA49" s="13">
        <f t="shared" si="29"/>
        <v>252</v>
      </c>
      <c r="AB49" s="13">
        <f t="shared" si="29"/>
        <v>264</v>
      </c>
      <c r="AC49" s="13">
        <f t="shared" si="29"/>
        <v>264</v>
      </c>
      <c r="AD49" s="13">
        <f t="shared" si="29"/>
        <v>252</v>
      </c>
      <c r="AE49" s="13">
        <f t="shared" si="29"/>
        <v>276</v>
      </c>
      <c r="AF49" s="13">
        <f t="shared" si="29"/>
        <v>252</v>
      </c>
      <c r="AG49" s="13">
        <f t="shared" si="29"/>
        <v>240</v>
      </c>
      <c r="AH49" s="13">
        <f>SUM(W49:AG49)</f>
        <v>2856</v>
      </c>
      <c r="AI49" s="41"/>
    </row>
    <row r="50" spans="1:35" x14ac:dyDescent="0.2">
      <c r="A50" s="39"/>
      <c r="B50" s="54"/>
      <c r="C50" s="55"/>
      <c r="D50" s="55"/>
      <c r="E50" s="55"/>
      <c r="F50" s="56"/>
      <c r="G50" s="50"/>
      <c r="H50" s="51"/>
      <c r="I50" s="51"/>
      <c r="J50" s="51"/>
      <c r="K50" s="51"/>
      <c r="L50" s="51"/>
      <c r="M50" s="51"/>
      <c r="N50" s="52"/>
      <c r="O50" s="42" t="s">
        <v>68</v>
      </c>
      <c r="P50" s="43"/>
      <c r="Q50" s="43"/>
      <c r="R50" s="46">
        <v>2</v>
      </c>
      <c r="S50" s="48"/>
      <c r="T50" s="41" t="s">
        <v>27</v>
      </c>
      <c r="U50" s="41"/>
      <c r="V50" s="41"/>
      <c r="W50" s="13">
        <v>96</v>
      </c>
      <c r="X50" s="13">
        <v>120</v>
      </c>
      <c r="Y50" s="13">
        <v>96</v>
      </c>
      <c r="Z50" s="13">
        <v>96</v>
      </c>
      <c r="AA50" s="13">
        <v>120</v>
      </c>
      <c r="AB50" s="13">
        <v>96</v>
      </c>
      <c r="AC50" s="13">
        <v>108</v>
      </c>
      <c r="AD50" s="13">
        <v>108</v>
      </c>
      <c r="AE50" s="13">
        <v>96</v>
      </c>
      <c r="AF50" s="13">
        <v>120</v>
      </c>
      <c r="AG50" s="13">
        <v>96</v>
      </c>
      <c r="AH50" s="13">
        <f>SUM(W50:AG50)</f>
        <v>1152</v>
      </c>
      <c r="AI50" s="41"/>
    </row>
    <row r="51" spans="1:35" ht="345" customHeight="1" x14ac:dyDescent="0.2">
      <c r="A51" s="39"/>
      <c r="B51" s="30"/>
      <c r="C51" s="31"/>
      <c r="D51" s="31"/>
      <c r="E51" s="31"/>
      <c r="F51" s="32"/>
      <c r="G51" s="36"/>
      <c r="H51" s="37"/>
      <c r="I51" s="37"/>
      <c r="J51" s="37"/>
      <c r="K51" s="37"/>
      <c r="L51" s="37"/>
      <c r="M51" s="37"/>
      <c r="N51" s="38"/>
      <c r="O51" s="44"/>
      <c r="P51" s="45"/>
      <c r="Q51" s="45"/>
      <c r="R51" s="46">
        <v>2</v>
      </c>
      <c r="S51" s="48"/>
      <c r="T51" s="41" t="s">
        <v>26</v>
      </c>
      <c r="U51" s="41"/>
      <c r="V51" s="41"/>
      <c r="W51" s="22">
        <v>96</v>
      </c>
      <c r="X51" s="22">
        <v>120</v>
      </c>
      <c r="Y51" s="22">
        <v>96</v>
      </c>
      <c r="Z51" s="22">
        <v>96</v>
      </c>
      <c r="AA51" s="22">
        <v>120</v>
      </c>
      <c r="AB51" s="22">
        <v>96</v>
      </c>
      <c r="AC51" s="22">
        <v>108</v>
      </c>
      <c r="AD51" s="22">
        <v>108</v>
      </c>
      <c r="AE51" s="22">
        <v>96</v>
      </c>
      <c r="AF51" s="22">
        <v>120</v>
      </c>
      <c r="AG51" s="22">
        <v>96</v>
      </c>
      <c r="AH51" s="22">
        <f>SUM(W51:AG51)</f>
        <v>1152</v>
      </c>
      <c r="AI51" s="41"/>
    </row>
    <row r="53" spans="1:35" ht="24" customHeight="1" x14ac:dyDescent="0.2">
      <c r="A53" s="25">
        <v>7</v>
      </c>
      <c r="B53" s="27" t="s">
        <v>64</v>
      </c>
      <c r="C53" s="28"/>
      <c r="D53" s="28"/>
      <c r="E53" s="28"/>
      <c r="F53" s="29"/>
      <c r="G53" s="33" t="s">
        <v>49</v>
      </c>
      <c r="H53" s="34"/>
      <c r="I53" s="34"/>
      <c r="J53" s="34"/>
      <c r="K53" s="34"/>
      <c r="L53" s="34"/>
      <c r="M53" s="34"/>
      <c r="N53" s="35"/>
      <c r="O53" s="39" t="s">
        <v>31</v>
      </c>
      <c r="P53" s="39"/>
      <c r="Q53" s="39"/>
      <c r="R53" s="40">
        <v>2</v>
      </c>
      <c r="S53" s="40"/>
      <c r="T53" s="41" t="s">
        <v>25</v>
      </c>
      <c r="U53" s="41"/>
      <c r="V53" s="41"/>
      <c r="W53" s="21">
        <f>W7*12*2</f>
        <v>720</v>
      </c>
      <c r="X53" s="21">
        <f t="shared" ref="X53:AG53" si="30">X7*12*2</f>
        <v>744</v>
      </c>
      <c r="Y53" s="21">
        <f t="shared" si="30"/>
        <v>720</v>
      </c>
      <c r="Z53" s="21">
        <f t="shared" si="30"/>
        <v>744</v>
      </c>
      <c r="AA53" s="21">
        <f t="shared" si="30"/>
        <v>744</v>
      </c>
      <c r="AB53" s="21">
        <f t="shared" si="30"/>
        <v>720</v>
      </c>
      <c r="AC53" s="21">
        <f t="shared" si="30"/>
        <v>744</v>
      </c>
      <c r="AD53" s="21">
        <f t="shared" si="30"/>
        <v>720</v>
      </c>
      <c r="AE53" s="21">
        <f t="shared" si="30"/>
        <v>744</v>
      </c>
      <c r="AF53" s="21">
        <f t="shared" si="30"/>
        <v>744</v>
      </c>
      <c r="AG53" s="21">
        <f t="shared" si="30"/>
        <v>672</v>
      </c>
      <c r="AH53" s="21">
        <f>SUM(W53:AG53)</f>
        <v>8016</v>
      </c>
      <c r="AI53" s="23">
        <f>SUM(AH53:AH54)</f>
        <v>16032</v>
      </c>
    </row>
    <row r="54" spans="1:35" ht="24" customHeight="1" x14ac:dyDescent="0.2">
      <c r="A54" s="26"/>
      <c r="B54" s="30"/>
      <c r="C54" s="31"/>
      <c r="D54" s="31"/>
      <c r="E54" s="31"/>
      <c r="F54" s="32"/>
      <c r="G54" s="36"/>
      <c r="H54" s="37"/>
      <c r="I54" s="37"/>
      <c r="J54" s="37"/>
      <c r="K54" s="37"/>
      <c r="L54" s="37"/>
      <c r="M54" s="37"/>
      <c r="N54" s="38"/>
      <c r="O54" s="39" t="s">
        <v>38</v>
      </c>
      <c r="P54" s="39"/>
      <c r="Q54" s="39"/>
      <c r="R54" s="40">
        <v>2</v>
      </c>
      <c r="S54" s="40"/>
      <c r="T54" s="41" t="s">
        <v>24</v>
      </c>
      <c r="U54" s="41"/>
      <c r="V54" s="41"/>
      <c r="W54" s="13">
        <f>W7*12*2</f>
        <v>720</v>
      </c>
      <c r="X54" s="13">
        <f t="shared" ref="X54:AG54" si="31">X7*12*2</f>
        <v>744</v>
      </c>
      <c r="Y54" s="13">
        <f t="shared" si="31"/>
        <v>720</v>
      </c>
      <c r="Z54" s="13">
        <f t="shared" si="31"/>
        <v>744</v>
      </c>
      <c r="AA54" s="13">
        <f t="shared" si="31"/>
        <v>744</v>
      </c>
      <c r="AB54" s="13">
        <f t="shared" si="31"/>
        <v>720</v>
      </c>
      <c r="AC54" s="13">
        <f t="shared" si="31"/>
        <v>744</v>
      </c>
      <c r="AD54" s="13">
        <f t="shared" si="31"/>
        <v>720</v>
      </c>
      <c r="AE54" s="13">
        <f t="shared" si="31"/>
        <v>744</v>
      </c>
      <c r="AF54" s="13">
        <f t="shared" si="31"/>
        <v>744</v>
      </c>
      <c r="AG54" s="13">
        <f t="shared" si="31"/>
        <v>672</v>
      </c>
      <c r="AH54" s="13">
        <f>SUM(W54:AG54)</f>
        <v>8016</v>
      </c>
      <c r="AI54" s="24"/>
    </row>
    <row r="56" spans="1:35" ht="12" customHeight="1" x14ac:dyDescent="0.2">
      <c r="A56" s="39">
        <v>6</v>
      </c>
      <c r="B56" s="49" t="s">
        <v>15</v>
      </c>
      <c r="C56" s="49"/>
      <c r="D56" s="49"/>
      <c r="E56" s="49"/>
      <c r="F56" s="49"/>
      <c r="G56" s="33" t="s">
        <v>48</v>
      </c>
      <c r="H56" s="34"/>
      <c r="I56" s="34"/>
      <c r="J56" s="34"/>
      <c r="K56" s="34"/>
      <c r="L56" s="34"/>
      <c r="M56" s="34"/>
      <c r="N56" s="35"/>
      <c r="O56" s="41" t="s">
        <v>20</v>
      </c>
      <c r="P56" s="41"/>
      <c r="Q56" s="41"/>
      <c r="R56" s="41">
        <v>1</v>
      </c>
      <c r="S56" s="41"/>
      <c r="T56" s="40" t="s">
        <v>29</v>
      </c>
      <c r="U56" s="40"/>
      <c r="V56" s="40"/>
      <c r="W56" s="13">
        <f>W3*12</f>
        <v>264</v>
      </c>
      <c r="X56" s="13">
        <f t="shared" ref="X56:AG56" si="32">X3*12</f>
        <v>252</v>
      </c>
      <c r="Y56" s="13">
        <f t="shared" si="32"/>
        <v>264</v>
      </c>
      <c r="Z56" s="13">
        <f t="shared" si="32"/>
        <v>276</v>
      </c>
      <c r="AA56" s="13">
        <f t="shared" si="32"/>
        <v>252</v>
      </c>
      <c r="AB56" s="13">
        <f t="shared" si="32"/>
        <v>264</v>
      </c>
      <c r="AC56" s="13">
        <f t="shared" si="32"/>
        <v>264</v>
      </c>
      <c r="AD56" s="13">
        <f t="shared" si="32"/>
        <v>252</v>
      </c>
      <c r="AE56" s="13">
        <f t="shared" si="32"/>
        <v>276</v>
      </c>
      <c r="AF56" s="13">
        <f t="shared" si="32"/>
        <v>252</v>
      </c>
      <c r="AG56" s="13">
        <f t="shared" si="32"/>
        <v>240</v>
      </c>
      <c r="AH56" s="13">
        <f>SUM(W56:AG56)</f>
        <v>2856</v>
      </c>
      <c r="AI56" s="23">
        <f>SUM(AH56:AH59)</f>
        <v>13608</v>
      </c>
    </row>
    <row r="57" spans="1:35" x14ac:dyDescent="0.2">
      <c r="A57" s="39"/>
      <c r="B57" s="49"/>
      <c r="C57" s="49"/>
      <c r="D57" s="49"/>
      <c r="E57" s="49"/>
      <c r="F57" s="49"/>
      <c r="G57" s="50"/>
      <c r="H57" s="51"/>
      <c r="I57" s="51"/>
      <c r="J57" s="51"/>
      <c r="K57" s="51"/>
      <c r="L57" s="51"/>
      <c r="M57" s="51"/>
      <c r="N57" s="52"/>
      <c r="O57" s="41"/>
      <c r="P57" s="41"/>
      <c r="Q57" s="41"/>
      <c r="R57" s="41">
        <v>2</v>
      </c>
      <c r="S57" s="41"/>
      <c r="T57" s="40" t="s">
        <v>30</v>
      </c>
      <c r="U57" s="40"/>
      <c r="V57" s="40"/>
      <c r="W57" s="13">
        <f>W3*12*2</f>
        <v>528</v>
      </c>
      <c r="X57" s="13">
        <f t="shared" ref="X57:AG57" si="33">X3*12*2</f>
        <v>504</v>
      </c>
      <c r="Y57" s="13">
        <f t="shared" si="33"/>
        <v>528</v>
      </c>
      <c r="Z57" s="13">
        <f t="shared" si="33"/>
        <v>552</v>
      </c>
      <c r="AA57" s="13">
        <f t="shared" si="33"/>
        <v>504</v>
      </c>
      <c r="AB57" s="13">
        <f t="shared" si="33"/>
        <v>528</v>
      </c>
      <c r="AC57" s="13">
        <f t="shared" si="33"/>
        <v>528</v>
      </c>
      <c r="AD57" s="13">
        <f t="shared" si="33"/>
        <v>504</v>
      </c>
      <c r="AE57" s="13">
        <f t="shared" si="33"/>
        <v>552</v>
      </c>
      <c r="AF57" s="13">
        <f t="shared" si="33"/>
        <v>504</v>
      </c>
      <c r="AG57" s="13">
        <f t="shared" si="33"/>
        <v>480</v>
      </c>
      <c r="AH57" s="13">
        <f>SUM(W57:AG57)</f>
        <v>5712</v>
      </c>
      <c r="AI57" s="67"/>
    </row>
    <row r="58" spans="1:35" x14ac:dyDescent="0.2">
      <c r="A58" s="39"/>
      <c r="B58" s="49"/>
      <c r="C58" s="49"/>
      <c r="D58" s="49"/>
      <c r="E58" s="49"/>
      <c r="F58" s="49"/>
      <c r="G58" s="50"/>
      <c r="H58" s="51"/>
      <c r="I58" s="51"/>
      <c r="J58" s="51"/>
      <c r="K58" s="51"/>
      <c r="L58" s="51"/>
      <c r="M58" s="51"/>
      <c r="N58" s="52"/>
      <c r="O58" s="42" t="s">
        <v>35</v>
      </c>
      <c r="P58" s="43"/>
      <c r="Q58" s="43"/>
      <c r="R58" s="41">
        <v>2</v>
      </c>
      <c r="S58" s="41"/>
      <c r="T58" s="40" t="s">
        <v>29</v>
      </c>
      <c r="U58" s="40"/>
      <c r="V58" s="40"/>
      <c r="W58" s="13">
        <f>W6*12*2</f>
        <v>192</v>
      </c>
      <c r="X58" s="13">
        <f t="shared" ref="X58:AG58" si="34">X6*12*2</f>
        <v>288</v>
      </c>
      <c r="Y58" s="13">
        <f t="shared" si="34"/>
        <v>192</v>
      </c>
      <c r="Z58" s="13">
        <f t="shared" si="34"/>
        <v>192</v>
      </c>
      <c r="AA58" s="13">
        <f t="shared" si="34"/>
        <v>240</v>
      </c>
      <c r="AB58" s="13">
        <f t="shared" si="34"/>
        <v>216</v>
      </c>
      <c r="AC58" s="13">
        <f t="shared" si="34"/>
        <v>240</v>
      </c>
      <c r="AD58" s="13">
        <f t="shared" si="34"/>
        <v>240</v>
      </c>
      <c r="AE58" s="13">
        <f t="shared" si="34"/>
        <v>240</v>
      </c>
      <c r="AF58" s="13">
        <f t="shared" si="34"/>
        <v>264</v>
      </c>
      <c r="AG58" s="13">
        <f t="shared" si="34"/>
        <v>216</v>
      </c>
      <c r="AH58" s="13">
        <f>SUM(W58:AG58)</f>
        <v>2520</v>
      </c>
      <c r="AI58" s="67"/>
    </row>
    <row r="59" spans="1:35" x14ac:dyDescent="0.2">
      <c r="A59" s="39"/>
      <c r="B59" s="49"/>
      <c r="C59" s="49"/>
      <c r="D59" s="49"/>
      <c r="E59" s="49"/>
      <c r="F59" s="49"/>
      <c r="G59" s="36"/>
      <c r="H59" s="37"/>
      <c r="I59" s="37"/>
      <c r="J59" s="37"/>
      <c r="K59" s="37"/>
      <c r="L59" s="37"/>
      <c r="M59" s="37"/>
      <c r="N59" s="38"/>
      <c r="O59" s="44"/>
      <c r="P59" s="45"/>
      <c r="Q59" s="45"/>
      <c r="R59" s="41">
        <v>2</v>
      </c>
      <c r="S59" s="41"/>
      <c r="T59" s="40" t="s">
        <v>30</v>
      </c>
      <c r="U59" s="40"/>
      <c r="V59" s="40"/>
      <c r="W59" s="13">
        <f>W6*12*2</f>
        <v>192</v>
      </c>
      <c r="X59" s="13">
        <f t="shared" ref="X59:AG59" si="35">X6*12*2</f>
        <v>288</v>
      </c>
      <c r="Y59" s="13">
        <f t="shared" si="35"/>
        <v>192</v>
      </c>
      <c r="Z59" s="13">
        <f t="shared" si="35"/>
        <v>192</v>
      </c>
      <c r="AA59" s="13">
        <f t="shared" si="35"/>
        <v>240</v>
      </c>
      <c r="AB59" s="13">
        <f t="shared" si="35"/>
        <v>216</v>
      </c>
      <c r="AC59" s="13">
        <f t="shared" si="35"/>
        <v>240</v>
      </c>
      <c r="AD59" s="13">
        <f t="shared" si="35"/>
        <v>240</v>
      </c>
      <c r="AE59" s="13">
        <f t="shared" si="35"/>
        <v>240</v>
      </c>
      <c r="AF59" s="13">
        <f t="shared" si="35"/>
        <v>264</v>
      </c>
      <c r="AG59" s="13">
        <f t="shared" si="35"/>
        <v>216</v>
      </c>
      <c r="AH59" s="13">
        <f>SUM(W59:AG59)</f>
        <v>2520</v>
      </c>
      <c r="AI59" s="24"/>
    </row>
    <row r="60" spans="1:35" ht="12" customHeight="1" x14ac:dyDescent="0.2">
      <c r="A60" s="68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  <c r="AA60" s="69"/>
      <c r="AB60" s="69"/>
      <c r="AC60" s="69"/>
      <c r="AD60" s="69"/>
      <c r="AE60" s="69"/>
      <c r="AF60" s="69"/>
      <c r="AG60" s="69"/>
      <c r="AH60" s="69"/>
      <c r="AI60" s="69"/>
    </row>
    <row r="61" spans="1:35" ht="21.75" customHeight="1" x14ac:dyDescent="0.2">
      <c r="A61" s="39">
        <v>10</v>
      </c>
      <c r="B61" s="49" t="s">
        <v>16</v>
      </c>
      <c r="C61" s="49"/>
      <c r="D61" s="49"/>
      <c r="E61" s="49"/>
      <c r="F61" s="49"/>
      <c r="G61" s="33" t="s">
        <v>52</v>
      </c>
      <c r="H61" s="34"/>
      <c r="I61" s="34"/>
      <c r="J61" s="34"/>
      <c r="K61" s="34"/>
      <c r="L61" s="34"/>
      <c r="M61" s="34"/>
      <c r="N61" s="35"/>
      <c r="O61" s="39" t="s">
        <v>20</v>
      </c>
      <c r="P61" s="39"/>
      <c r="Q61" s="39"/>
      <c r="R61" s="41">
        <v>1</v>
      </c>
      <c r="S61" s="41"/>
      <c r="T61" s="53" t="s">
        <v>28</v>
      </c>
      <c r="U61" s="41"/>
      <c r="V61" s="41"/>
      <c r="W61" s="13">
        <f>W3*15</f>
        <v>330</v>
      </c>
      <c r="X61" s="13">
        <f t="shared" ref="X61:AG61" si="36">X3*15</f>
        <v>315</v>
      </c>
      <c r="Y61" s="13">
        <f t="shared" si="36"/>
        <v>330</v>
      </c>
      <c r="Z61" s="13">
        <f t="shared" si="36"/>
        <v>345</v>
      </c>
      <c r="AA61" s="13">
        <f t="shared" si="36"/>
        <v>315</v>
      </c>
      <c r="AB61" s="13">
        <f t="shared" si="36"/>
        <v>330</v>
      </c>
      <c r="AC61" s="13">
        <f t="shared" si="36"/>
        <v>330</v>
      </c>
      <c r="AD61" s="13">
        <f t="shared" si="36"/>
        <v>315</v>
      </c>
      <c r="AE61" s="13">
        <f t="shared" si="36"/>
        <v>345</v>
      </c>
      <c r="AF61" s="13">
        <f t="shared" si="36"/>
        <v>315</v>
      </c>
      <c r="AG61" s="13">
        <f t="shared" si="36"/>
        <v>300</v>
      </c>
      <c r="AH61" s="13">
        <f>SUM(W61:AG61)</f>
        <v>3570</v>
      </c>
      <c r="AI61" s="41">
        <f>SUM(AH61:AH63)</f>
        <v>8610</v>
      </c>
    </row>
    <row r="62" spans="1:35" ht="21.75" customHeight="1" x14ac:dyDescent="0.2">
      <c r="A62" s="39"/>
      <c r="B62" s="49"/>
      <c r="C62" s="49"/>
      <c r="D62" s="49"/>
      <c r="E62" s="49"/>
      <c r="F62" s="49"/>
      <c r="G62" s="50"/>
      <c r="H62" s="51"/>
      <c r="I62" s="51"/>
      <c r="J62" s="51"/>
      <c r="K62" s="51"/>
      <c r="L62" s="51"/>
      <c r="M62" s="51"/>
      <c r="N62" s="52"/>
      <c r="O62" s="42" t="s">
        <v>35</v>
      </c>
      <c r="P62" s="43"/>
      <c r="Q62" s="43"/>
      <c r="R62" s="41">
        <v>2</v>
      </c>
      <c r="S62" s="41"/>
      <c r="T62" s="41" t="s">
        <v>22</v>
      </c>
      <c r="U62" s="41"/>
      <c r="V62" s="41"/>
      <c r="W62" s="13">
        <f>W6*12*2</f>
        <v>192</v>
      </c>
      <c r="X62" s="13">
        <f t="shared" ref="X62:AG62" si="37">X6*12*2</f>
        <v>288</v>
      </c>
      <c r="Y62" s="13">
        <f t="shared" si="37"/>
        <v>192</v>
      </c>
      <c r="Z62" s="13">
        <f t="shared" si="37"/>
        <v>192</v>
      </c>
      <c r="AA62" s="13">
        <f t="shared" si="37"/>
        <v>240</v>
      </c>
      <c r="AB62" s="13">
        <f t="shared" si="37"/>
        <v>216</v>
      </c>
      <c r="AC62" s="13">
        <f t="shared" si="37"/>
        <v>240</v>
      </c>
      <c r="AD62" s="13">
        <f t="shared" si="37"/>
        <v>240</v>
      </c>
      <c r="AE62" s="13">
        <f t="shared" si="37"/>
        <v>240</v>
      </c>
      <c r="AF62" s="13">
        <f t="shared" si="37"/>
        <v>264</v>
      </c>
      <c r="AG62" s="13">
        <f t="shared" si="37"/>
        <v>216</v>
      </c>
      <c r="AH62" s="13">
        <f>SUM(W62:AG62)</f>
        <v>2520</v>
      </c>
      <c r="AI62" s="41"/>
    </row>
    <row r="63" spans="1:35" ht="21.75" customHeight="1" x14ac:dyDescent="0.2">
      <c r="A63" s="39"/>
      <c r="B63" s="49"/>
      <c r="C63" s="49"/>
      <c r="D63" s="49"/>
      <c r="E63" s="49"/>
      <c r="F63" s="49"/>
      <c r="G63" s="36"/>
      <c r="H63" s="37"/>
      <c r="I63" s="37"/>
      <c r="J63" s="37"/>
      <c r="K63" s="37"/>
      <c r="L63" s="37"/>
      <c r="M63" s="37"/>
      <c r="N63" s="38"/>
      <c r="O63" s="44"/>
      <c r="P63" s="45"/>
      <c r="Q63" s="45"/>
      <c r="R63" s="41">
        <v>2</v>
      </c>
      <c r="S63" s="41"/>
      <c r="T63" s="41" t="s">
        <v>21</v>
      </c>
      <c r="U63" s="41"/>
      <c r="V63" s="41"/>
      <c r="W63" s="13">
        <f>W6*12*2</f>
        <v>192</v>
      </c>
      <c r="X63" s="13">
        <f t="shared" ref="X63:AG63" si="38">X6*12*2</f>
        <v>288</v>
      </c>
      <c r="Y63" s="13">
        <f t="shared" si="38"/>
        <v>192</v>
      </c>
      <c r="Z63" s="13">
        <f t="shared" si="38"/>
        <v>192</v>
      </c>
      <c r="AA63" s="13">
        <f t="shared" si="38"/>
        <v>240</v>
      </c>
      <c r="AB63" s="13">
        <f t="shared" si="38"/>
        <v>216</v>
      </c>
      <c r="AC63" s="13">
        <f t="shared" si="38"/>
        <v>240</v>
      </c>
      <c r="AD63" s="13">
        <f t="shared" si="38"/>
        <v>240</v>
      </c>
      <c r="AE63" s="13">
        <f t="shared" si="38"/>
        <v>240</v>
      </c>
      <c r="AF63" s="13">
        <f t="shared" si="38"/>
        <v>264</v>
      </c>
      <c r="AG63" s="13">
        <f t="shared" si="38"/>
        <v>216</v>
      </c>
      <c r="AH63" s="13">
        <f>SUM(W63:AG63)</f>
        <v>2520</v>
      </c>
      <c r="AI63" s="41"/>
    </row>
    <row r="66" spans="1:35" ht="12" customHeight="1" x14ac:dyDescent="0.2">
      <c r="A66" s="39">
        <v>11</v>
      </c>
      <c r="B66" s="49" t="s">
        <v>69</v>
      </c>
      <c r="C66" s="49"/>
      <c r="D66" s="49"/>
      <c r="E66" s="49"/>
      <c r="F66" s="49"/>
      <c r="G66" s="33" t="s">
        <v>52</v>
      </c>
      <c r="H66" s="34"/>
      <c r="I66" s="34"/>
      <c r="J66" s="34"/>
      <c r="K66" s="34"/>
      <c r="L66" s="34"/>
      <c r="M66" s="34"/>
      <c r="N66" s="35"/>
      <c r="O66" s="39" t="s">
        <v>20</v>
      </c>
      <c r="P66" s="39"/>
      <c r="Q66" s="39"/>
      <c r="R66" s="41">
        <v>1</v>
      </c>
      <c r="S66" s="41"/>
      <c r="T66" s="53" t="s">
        <v>70</v>
      </c>
      <c r="U66" s="41"/>
      <c r="V66" s="41"/>
      <c r="W66" s="13">
        <f>W3*11</f>
        <v>242</v>
      </c>
      <c r="X66" s="13">
        <f t="shared" ref="X66:AG66" si="39">X3*11</f>
        <v>231</v>
      </c>
      <c r="Y66" s="13">
        <f t="shared" si="39"/>
        <v>242</v>
      </c>
      <c r="Z66" s="13">
        <f t="shared" si="39"/>
        <v>253</v>
      </c>
      <c r="AA66" s="13">
        <f t="shared" si="39"/>
        <v>231</v>
      </c>
      <c r="AB66" s="13">
        <f t="shared" si="39"/>
        <v>242</v>
      </c>
      <c r="AC66" s="13">
        <f t="shared" si="39"/>
        <v>242</v>
      </c>
      <c r="AD66" s="13">
        <f t="shared" si="39"/>
        <v>231</v>
      </c>
      <c r="AE66" s="13">
        <f t="shared" si="39"/>
        <v>253</v>
      </c>
      <c r="AF66" s="13">
        <f t="shared" si="39"/>
        <v>231</v>
      </c>
      <c r="AG66" s="13">
        <f t="shared" si="39"/>
        <v>220</v>
      </c>
      <c r="AH66" s="13">
        <f>SUM(W66:AG66)</f>
        <v>2618</v>
      </c>
      <c r="AI66" s="41">
        <f>SUM(AH66:AH68)</f>
        <v>5138</v>
      </c>
    </row>
    <row r="67" spans="1:35" x14ac:dyDescent="0.2">
      <c r="A67" s="39"/>
      <c r="B67" s="49"/>
      <c r="C67" s="49"/>
      <c r="D67" s="49"/>
      <c r="E67" s="49"/>
      <c r="F67" s="49"/>
      <c r="G67" s="50"/>
      <c r="H67" s="51"/>
      <c r="I67" s="51"/>
      <c r="J67" s="51"/>
      <c r="K67" s="51"/>
      <c r="L67" s="51"/>
      <c r="M67" s="51"/>
      <c r="N67" s="52"/>
      <c r="O67" s="42" t="s">
        <v>35</v>
      </c>
      <c r="P67" s="43"/>
      <c r="Q67" s="43"/>
      <c r="R67" s="41">
        <v>1</v>
      </c>
      <c r="S67" s="41"/>
      <c r="T67" s="41" t="s">
        <v>71</v>
      </c>
      <c r="U67" s="41"/>
      <c r="V67" s="41"/>
      <c r="W67" s="13">
        <f>W6*12</f>
        <v>96</v>
      </c>
      <c r="X67" s="13">
        <f t="shared" ref="X67:AG67" si="40">X6*12</f>
        <v>144</v>
      </c>
      <c r="Y67" s="13">
        <f t="shared" si="40"/>
        <v>96</v>
      </c>
      <c r="Z67" s="13">
        <f t="shared" si="40"/>
        <v>96</v>
      </c>
      <c r="AA67" s="13">
        <f t="shared" si="40"/>
        <v>120</v>
      </c>
      <c r="AB67" s="13">
        <f t="shared" si="40"/>
        <v>108</v>
      </c>
      <c r="AC67" s="13">
        <f t="shared" si="40"/>
        <v>120</v>
      </c>
      <c r="AD67" s="13">
        <f t="shared" si="40"/>
        <v>120</v>
      </c>
      <c r="AE67" s="13">
        <f t="shared" si="40"/>
        <v>120</v>
      </c>
      <c r="AF67" s="13">
        <f t="shared" si="40"/>
        <v>132</v>
      </c>
      <c r="AG67" s="13">
        <f t="shared" si="40"/>
        <v>108</v>
      </c>
      <c r="AH67" s="13">
        <f>SUM(W67:AG67)</f>
        <v>1260</v>
      </c>
      <c r="AI67" s="41"/>
    </row>
    <row r="68" spans="1:35" ht="31.5" customHeight="1" x14ac:dyDescent="0.2">
      <c r="A68" s="39"/>
      <c r="B68" s="49"/>
      <c r="C68" s="49"/>
      <c r="D68" s="49"/>
      <c r="E68" s="49"/>
      <c r="F68" s="49"/>
      <c r="G68" s="36"/>
      <c r="H68" s="37"/>
      <c r="I68" s="37"/>
      <c r="J68" s="37"/>
      <c r="K68" s="37"/>
      <c r="L68" s="37"/>
      <c r="M68" s="37"/>
      <c r="N68" s="38"/>
      <c r="O68" s="44"/>
      <c r="P68" s="45"/>
      <c r="Q68" s="45"/>
      <c r="R68" s="41">
        <v>1</v>
      </c>
      <c r="S68" s="41"/>
      <c r="T68" s="41" t="s">
        <v>72</v>
      </c>
      <c r="U68" s="41"/>
      <c r="V68" s="41"/>
      <c r="W68" s="13">
        <f>W6*12</f>
        <v>96</v>
      </c>
      <c r="X68" s="13">
        <f t="shared" ref="X68:AG68" si="41">X6*12</f>
        <v>144</v>
      </c>
      <c r="Y68" s="13">
        <f t="shared" si="41"/>
        <v>96</v>
      </c>
      <c r="Z68" s="13">
        <f t="shared" si="41"/>
        <v>96</v>
      </c>
      <c r="AA68" s="13">
        <f t="shared" si="41"/>
        <v>120</v>
      </c>
      <c r="AB68" s="13">
        <f t="shared" si="41"/>
        <v>108</v>
      </c>
      <c r="AC68" s="13">
        <f t="shared" si="41"/>
        <v>120</v>
      </c>
      <c r="AD68" s="13">
        <f t="shared" si="41"/>
        <v>120</v>
      </c>
      <c r="AE68" s="13">
        <f t="shared" si="41"/>
        <v>120</v>
      </c>
      <c r="AF68" s="13">
        <f t="shared" si="41"/>
        <v>132</v>
      </c>
      <c r="AG68" s="13">
        <f t="shared" si="41"/>
        <v>108</v>
      </c>
      <c r="AH68" s="13">
        <f>SUM(W68:AG68)</f>
        <v>1260</v>
      </c>
      <c r="AI68" s="41"/>
    </row>
    <row r="69" spans="1:35" s="19" customFormat="1" x14ac:dyDescent="0.2">
      <c r="A69" s="14"/>
      <c r="B69" s="16"/>
      <c r="C69" s="16"/>
      <c r="D69" s="16"/>
      <c r="E69" s="16"/>
      <c r="F69" s="16"/>
      <c r="G69" s="14"/>
      <c r="H69" s="14"/>
      <c r="I69" s="14"/>
      <c r="J69" s="14"/>
      <c r="K69" s="14"/>
      <c r="L69" s="14"/>
      <c r="M69" s="14"/>
      <c r="N69" s="14"/>
      <c r="O69" s="17"/>
      <c r="P69" s="17"/>
      <c r="Q69" s="17"/>
      <c r="R69" s="18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</row>
    <row r="70" spans="1:35" s="19" customFormat="1" x14ac:dyDescent="0.2">
      <c r="A70" s="14"/>
      <c r="B70" s="16"/>
      <c r="C70" s="16"/>
      <c r="D70" s="16"/>
      <c r="E70" s="16"/>
      <c r="F70" s="16"/>
      <c r="G70" s="14"/>
      <c r="H70" s="14"/>
      <c r="I70" s="14"/>
      <c r="J70" s="14"/>
      <c r="K70" s="14"/>
      <c r="L70" s="14"/>
      <c r="M70" s="14"/>
      <c r="N70" s="14"/>
      <c r="O70" s="17"/>
      <c r="P70" s="17"/>
      <c r="Q70" s="17"/>
      <c r="R70" s="18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</row>
    <row r="71" spans="1:35" s="19" customFormat="1" ht="42.75" customHeight="1" x14ac:dyDescent="0.2">
      <c r="A71" s="39">
        <v>17</v>
      </c>
      <c r="B71" s="39" t="s">
        <v>74</v>
      </c>
      <c r="C71" s="39"/>
      <c r="D71" s="39"/>
      <c r="E71" s="39"/>
      <c r="F71" s="39"/>
      <c r="G71" s="14"/>
      <c r="H71" s="14"/>
      <c r="I71" s="14"/>
      <c r="J71" s="14"/>
      <c r="K71" s="14"/>
      <c r="L71" s="14"/>
      <c r="M71" s="14"/>
      <c r="N71" s="14"/>
      <c r="O71" s="40" t="s">
        <v>61</v>
      </c>
      <c r="P71" s="40"/>
      <c r="Q71" s="40"/>
      <c r="R71" s="41">
        <v>1</v>
      </c>
      <c r="S71" s="41"/>
      <c r="T71" s="41" t="s">
        <v>71</v>
      </c>
      <c r="U71" s="41"/>
      <c r="V71" s="41"/>
      <c r="W71" s="13">
        <f>W7*12</f>
        <v>360</v>
      </c>
      <c r="X71" s="13">
        <f t="shared" ref="X71:AG71" si="42">X7*12</f>
        <v>372</v>
      </c>
      <c r="Y71" s="13">
        <f t="shared" si="42"/>
        <v>360</v>
      </c>
      <c r="Z71" s="13">
        <f t="shared" si="42"/>
        <v>372</v>
      </c>
      <c r="AA71" s="13">
        <f t="shared" si="42"/>
        <v>372</v>
      </c>
      <c r="AB71" s="13">
        <f t="shared" si="42"/>
        <v>360</v>
      </c>
      <c r="AC71" s="13">
        <f t="shared" si="42"/>
        <v>372</v>
      </c>
      <c r="AD71" s="13">
        <f t="shared" si="42"/>
        <v>360</v>
      </c>
      <c r="AE71" s="13">
        <f t="shared" si="42"/>
        <v>372</v>
      </c>
      <c r="AF71" s="13">
        <f t="shared" si="42"/>
        <v>372</v>
      </c>
      <c r="AG71" s="13">
        <f t="shared" si="42"/>
        <v>336</v>
      </c>
      <c r="AH71" s="13">
        <f>SUM(W71:AG71)</f>
        <v>4008</v>
      </c>
      <c r="AI71" s="23">
        <f>SUM(AH71:AH72)</f>
        <v>8016</v>
      </c>
    </row>
    <row r="72" spans="1:35" s="19" customFormat="1" ht="290.25" customHeight="1" x14ac:dyDescent="0.2">
      <c r="A72" s="39"/>
      <c r="B72" s="39"/>
      <c r="C72" s="39"/>
      <c r="D72" s="39"/>
      <c r="E72" s="39"/>
      <c r="F72" s="39"/>
      <c r="O72" s="40" t="s">
        <v>61</v>
      </c>
      <c r="P72" s="40"/>
      <c r="Q72" s="40"/>
      <c r="R72" s="40">
        <v>1</v>
      </c>
      <c r="S72" s="40"/>
      <c r="T72" s="41" t="s">
        <v>75</v>
      </c>
      <c r="U72" s="41"/>
      <c r="V72" s="41"/>
      <c r="W72" s="20">
        <f>W7*12</f>
        <v>360</v>
      </c>
      <c r="X72" s="20">
        <f t="shared" ref="X72:AG72" si="43">X7*12</f>
        <v>372</v>
      </c>
      <c r="Y72" s="20">
        <f t="shared" si="43"/>
        <v>360</v>
      </c>
      <c r="Z72" s="20">
        <f t="shared" si="43"/>
        <v>372</v>
      </c>
      <c r="AA72" s="20">
        <f t="shared" si="43"/>
        <v>372</v>
      </c>
      <c r="AB72" s="20">
        <f t="shared" si="43"/>
        <v>360</v>
      </c>
      <c r="AC72" s="20">
        <f t="shared" si="43"/>
        <v>372</v>
      </c>
      <c r="AD72" s="20">
        <f t="shared" si="43"/>
        <v>360</v>
      </c>
      <c r="AE72" s="20">
        <f t="shared" si="43"/>
        <v>372</v>
      </c>
      <c r="AF72" s="20">
        <f t="shared" si="43"/>
        <v>372</v>
      </c>
      <c r="AG72" s="20">
        <f t="shared" si="43"/>
        <v>336</v>
      </c>
      <c r="AH72" s="20">
        <f>SUM(W72:AG72)</f>
        <v>4008</v>
      </c>
      <c r="AI72" s="24"/>
    </row>
    <row r="75" spans="1:35" ht="12" customHeight="1" x14ac:dyDescent="0.2">
      <c r="A75" s="25">
        <v>16</v>
      </c>
      <c r="B75" s="27" t="s">
        <v>76</v>
      </c>
      <c r="C75" s="28"/>
      <c r="D75" s="28"/>
      <c r="E75" s="28"/>
      <c r="F75" s="29"/>
      <c r="G75" s="33" t="s">
        <v>49</v>
      </c>
      <c r="H75" s="34"/>
      <c r="I75" s="34"/>
      <c r="J75" s="34"/>
      <c r="K75" s="34"/>
      <c r="L75" s="34"/>
      <c r="M75" s="34"/>
      <c r="N75" s="35"/>
      <c r="O75" s="39" t="s">
        <v>31</v>
      </c>
      <c r="P75" s="39"/>
      <c r="Q75" s="39"/>
      <c r="R75" s="40">
        <v>1</v>
      </c>
      <c r="S75" s="40"/>
      <c r="T75" s="41" t="s">
        <v>25</v>
      </c>
      <c r="U75" s="41"/>
      <c r="V75" s="41"/>
      <c r="W75" s="21">
        <f>W7*12</f>
        <v>360</v>
      </c>
      <c r="X75" s="21">
        <f t="shared" ref="X75:AG75" si="44">X7*12</f>
        <v>372</v>
      </c>
      <c r="Y75" s="21">
        <f t="shared" si="44"/>
        <v>360</v>
      </c>
      <c r="Z75" s="21">
        <f t="shared" si="44"/>
        <v>372</v>
      </c>
      <c r="AA75" s="21">
        <f t="shared" si="44"/>
        <v>372</v>
      </c>
      <c r="AB75" s="21">
        <f t="shared" si="44"/>
        <v>360</v>
      </c>
      <c r="AC75" s="21">
        <f t="shared" si="44"/>
        <v>372</v>
      </c>
      <c r="AD75" s="21">
        <f t="shared" si="44"/>
        <v>360</v>
      </c>
      <c r="AE75" s="21">
        <f t="shared" si="44"/>
        <v>372</v>
      </c>
      <c r="AF75" s="21">
        <f t="shared" si="44"/>
        <v>372</v>
      </c>
      <c r="AG75" s="21">
        <f t="shared" si="44"/>
        <v>336</v>
      </c>
      <c r="AH75" s="21">
        <f>SUM(W75:AG75)</f>
        <v>4008</v>
      </c>
      <c r="AI75" s="23">
        <f>SUM(AH75:AH76)</f>
        <v>8016</v>
      </c>
    </row>
    <row r="76" spans="1:35" ht="69.75" customHeight="1" x14ac:dyDescent="0.2">
      <c r="A76" s="26"/>
      <c r="B76" s="30"/>
      <c r="C76" s="31"/>
      <c r="D76" s="31"/>
      <c r="E76" s="31"/>
      <c r="F76" s="32"/>
      <c r="G76" s="36"/>
      <c r="H76" s="37"/>
      <c r="I76" s="37"/>
      <c r="J76" s="37"/>
      <c r="K76" s="37"/>
      <c r="L76" s="37"/>
      <c r="M76" s="37"/>
      <c r="N76" s="38"/>
      <c r="O76" s="39" t="s">
        <v>38</v>
      </c>
      <c r="P76" s="39"/>
      <c r="Q76" s="39"/>
      <c r="R76" s="40">
        <v>1</v>
      </c>
      <c r="S76" s="40"/>
      <c r="T76" s="41" t="s">
        <v>24</v>
      </c>
      <c r="U76" s="41"/>
      <c r="V76" s="41"/>
      <c r="W76" s="13">
        <f>W7*12</f>
        <v>360</v>
      </c>
      <c r="X76" s="13">
        <f t="shared" ref="X76:AG76" si="45">X7*12</f>
        <v>372</v>
      </c>
      <c r="Y76" s="13">
        <f t="shared" si="45"/>
        <v>360</v>
      </c>
      <c r="Z76" s="13">
        <f t="shared" si="45"/>
        <v>372</v>
      </c>
      <c r="AA76" s="13">
        <f t="shared" si="45"/>
        <v>372</v>
      </c>
      <c r="AB76" s="13">
        <f t="shared" si="45"/>
        <v>360</v>
      </c>
      <c r="AC76" s="13">
        <f t="shared" si="45"/>
        <v>372</v>
      </c>
      <c r="AD76" s="13">
        <f t="shared" si="45"/>
        <v>360</v>
      </c>
      <c r="AE76" s="13">
        <f t="shared" si="45"/>
        <v>372</v>
      </c>
      <c r="AF76" s="13">
        <f t="shared" si="45"/>
        <v>372</v>
      </c>
      <c r="AG76" s="13">
        <f t="shared" si="45"/>
        <v>336</v>
      </c>
      <c r="AH76" s="13">
        <f>SUM(W76:AG76)</f>
        <v>4008</v>
      </c>
      <c r="AI76" s="24"/>
    </row>
  </sheetData>
  <mergeCells count="203">
    <mergeCell ref="AI11:AI14"/>
    <mergeCell ref="O14:Q14"/>
    <mergeCell ref="R14:S14"/>
    <mergeCell ref="T14:V14"/>
    <mergeCell ref="G37:N38"/>
    <mergeCell ref="B37:F38"/>
    <mergeCell ref="A37:A38"/>
    <mergeCell ref="A11:A14"/>
    <mergeCell ref="B11:F14"/>
    <mergeCell ref="AI37:AI38"/>
    <mergeCell ref="T37:V37"/>
    <mergeCell ref="R37:S37"/>
    <mergeCell ref="O37:Q38"/>
    <mergeCell ref="AI34:AI35"/>
    <mergeCell ref="O34:Q35"/>
    <mergeCell ref="R34:S34"/>
    <mergeCell ref="T34:V34"/>
    <mergeCell ref="R35:S35"/>
    <mergeCell ref="T35:V35"/>
    <mergeCell ref="A34:A35"/>
    <mergeCell ref="B34:F35"/>
    <mergeCell ref="G34:N35"/>
    <mergeCell ref="AI31:AI32"/>
    <mergeCell ref="R32:S32"/>
    <mergeCell ref="T32:V32"/>
    <mergeCell ref="O31:Q32"/>
    <mergeCell ref="O12:Q13"/>
    <mergeCell ref="R12:S12"/>
    <mergeCell ref="T12:V12"/>
    <mergeCell ref="R13:S13"/>
    <mergeCell ref="T13:V13"/>
    <mergeCell ref="R22:S22"/>
    <mergeCell ref="T22:V22"/>
    <mergeCell ref="A26:AI26"/>
    <mergeCell ref="O17:Q18"/>
    <mergeCell ref="R17:S17"/>
    <mergeCell ref="T17:V17"/>
    <mergeCell ref="R18:S18"/>
    <mergeCell ref="T18:V18"/>
    <mergeCell ref="A16:A18"/>
    <mergeCell ref="B16:F18"/>
    <mergeCell ref="G16:N18"/>
    <mergeCell ref="O16:Q16"/>
    <mergeCell ref="R16:S16"/>
    <mergeCell ref="G11:N13"/>
    <mergeCell ref="O11:Q11"/>
    <mergeCell ref="R11:S11"/>
    <mergeCell ref="T11:V11"/>
    <mergeCell ref="A15:AI15"/>
    <mergeCell ref="A19:AI19"/>
    <mergeCell ref="O28:Q29"/>
    <mergeCell ref="R28:S28"/>
    <mergeCell ref="T28:V28"/>
    <mergeCell ref="R29:S29"/>
    <mergeCell ref="T29:V29"/>
    <mergeCell ref="A27:A29"/>
    <mergeCell ref="B27:F29"/>
    <mergeCell ref="G27:N29"/>
    <mergeCell ref="O27:Q27"/>
    <mergeCell ref="R27:S27"/>
    <mergeCell ref="T27:V27"/>
    <mergeCell ref="AI27:AI29"/>
    <mergeCell ref="AI20:AI22"/>
    <mergeCell ref="O21:Q22"/>
    <mergeCell ref="R21:S21"/>
    <mergeCell ref="T21:V21"/>
    <mergeCell ref="AI24:AI25"/>
    <mergeCell ref="T16:V16"/>
    <mergeCell ref="AI16:AI18"/>
    <mergeCell ref="A23:AI23"/>
    <mergeCell ref="A31:A32"/>
    <mergeCell ref="B31:F32"/>
    <mergeCell ref="O62:Q63"/>
    <mergeCell ref="R62:S62"/>
    <mergeCell ref="T62:V62"/>
    <mergeCell ref="R63:S63"/>
    <mergeCell ref="T63:V63"/>
    <mergeCell ref="A60:AI60"/>
    <mergeCell ref="A61:A63"/>
    <mergeCell ref="B61:F63"/>
    <mergeCell ref="G61:N63"/>
    <mergeCell ref="O61:Q61"/>
    <mergeCell ref="R61:S61"/>
    <mergeCell ref="T61:V61"/>
    <mergeCell ref="AI61:AI63"/>
    <mergeCell ref="G31:N32"/>
    <mergeCell ref="R31:S31"/>
    <mergeCell ref="O54:Q54"/>
    <mergeCell ref="R54:S54"/>
    <mergeCell ref="T54:V54"/>
    <mergeCell ref="A53:A54"/>
    <mergeCell ref="B53:F54"/>
    <mergeCell ref="T48:V48"/>
    <mergeCell ref="AI48:AI51"/>
    <mergeCell ref="R49:S49"/>
    <mergeCell ref="T49:V49"/>
    <mergeCell ref="O50:Q51"/>
    <mergeCell ref="R50:S50"/>
    <mergeCell ref="T50:V50"/>
    <mergeCell ref="A20:A22"/>
    <mergeCell ref="B20:F22"/>
    <mergeCell ref="G20:N22"/>
    <mergeCell ref="O20:Q20"/>
    <mergeCell ref="R20:S20"/>
    <mergeCell ref="T20:V20"/>
    <mergeCell ref="T24:V24"/>
    <mergeCell ref="R25:S25"/>
    <mergeCell ref="T25:V25"/>
    <mergeCell ref="A24:A25"/>
    <mergeCell ref="B24:F25"/>
    <mergeCell ref="G24:N25"/>
    <mergeCell ref="O24:Q25"/>
    <mergeCell ref="R24:S24"/>
    <mergeCell ref="O45:Q46"/>
    <mergeCell ref="R45:S45"/>
    <mergeCell ref="T45:V45"/>
    <mergeCell ref="R46:S46"/>
    <mergeCell ref="T46:V46"/>
    <mergeCell ref="AI53:AI54"/>
    <mergeCell ref="R57:S57"/>
    <mergeCell ref="T57:V57"/>
    <mergeCell ref="O58:Q59"/>
    <mergeCell ref="R58:S58"/>
    <mergeCell ref="T58:V58"/>
    <mergeCell ref="R59:S59"/>
    <mergeCell ref="T59:V59"/>
    <mergeCell ref="AI56:AI59"/>
    <mergeCell ref="A44:A46"/>
    <mergeCell ref="B44:F46"/>
    <mergeCell ref="G44:N46"/>
    <mergeCell ref="O44:Q44"/>
    <mergeCell ref="R44:S44"/>
    <mergeCell ref="T44:V44"/>
    <mergeCell ref="AI44:AI46"/>
    <mergeCell ref="A9:AI9"/>
    <mergeCell ref="B10:F10"/>
    <mergeCell ref="G10:N10"/>
    <mergeCell ref="O10:Q10"/>
    <mergeCell ref="R10:S10"/>
    <mergeCell ref="T10:V10"/>
    <mergeCell ref="O41:Q42"/>
    <mergeCell ref="R41:S41"/>
    <mergeCell ref="T41:V41"/>
    <mergeCell ref="R42:S42"/>
    <mergeCell ref="T42:V42"/>
    <mergeCell ref="A40:A42"/>
    <mergeCell ref="B40:F42"/>
    <mergeCell ref="G40:N42"/>
    <mergeCell ref="O40:Q40"/>
    <mergeCell ref="R40:S40"/>
    <mergeCell ref="T40:V40"/>
    <mergeCell ref="T31:V31"/>
    <mergeCell ref="AI40:AI42"/>
    <mergeCell ref="R38:S38"/>
    <mergeCell ref="T38:V38"/>
    <mergeCell ref="A66:A68"/>
    <mergeCell ref="B66:F68"/>
    <mergeCell ref="G66:N68"/>
    <mergeCell ref="O66:Q66"/>
    <mergeCell ref="R66:S66"/>
    <mergeCell ref="T66:V66"/>
    <mergeCell ref="AI66:AI68"/>
    <mergeCell ref="R51:S51"/>
    <mergeCell ref="T51:V51"/>
    <mergeCell ref="A48:A51"/>
    <mergeCell ref="B48:F51"/>
    <mergeCell ref="G48:N51"/>
    <mergeCell ref="O48:Q49"/>
    <mergeCell ref="R48:S48"/>
    <mergeCell ref="A56:A59"/>
    <mergeCell ref="B56:F59"/>
    <mergeCell ref="G56:N59"/>
    <mergeCell ref="O56:Q57"/>
    <mergeCell ref="R56:S56"/>
    <mergeCell ref="T56:V56"/>
    <mergeCell ref="G53:N54"/>
    <mergeCell ref="O72:Q72"/>
    <mergeCell ref="R72:S72"/>
    <mergeCell ref="T72:V72"/>
    <mergeCell ref="A71:A72"/>
    <mergeCell ref="B71:F72"/>
    <mergeCell ref="O71:Q71"/>
    <mergeCell ref="R71:S71"/>
    <mergeCell ref="T71:V71"/>
    <mergeCell ref="O67:Q68"/>
    <mergeCell ref="R67:S67"/>
    <mergeCell ref="T67:V67"/>
    <mergeCell ref="R68:S68"/>
    <mergeCell ref="T68:V68"/>
    <mergeCell ref="O53:Q53"/>
    <mergeCell ref="R53:S53"/>
    <mergeCell ref="T53:V53"/>
    <mergeCell ref="AI71:AI72"/>
    <mergeCell ref="A75:A76"/>
    <mergeCell ref="B75:F76"/>
    <mergeCell ref="G75:N76"/>
    <mergeCell ref="O75:Q75"/>
    <mergeCell ref="R75:S75"/>
    <mergeCell ref="T75:V75"/>
    <mergeCell ref="AI75:AI76"/>
    <mergeCell ref="O76:Q76"/>
    <mergeCell ref="R76:S76"/>
    <mergeCell ref="T76:V76"/>
  </mergeCells>
  <pageMargins left="0.7" right="0.7" top="0.75" bottom="0.75" header="0.3" footer="0.3"/>
  <pageSetup paperSize="5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Denisse</dc:creator>
  <cp:lastModifiedBy>Luciano</cp:lastModifiedBy>
  <cp:lastPrinted>2020-02-11T19:27:16Z</cp:lastPrinted>
  <dcterms:created xsi:type="dcterms:W3CDTF">2016-03-01T23:31:35Z</dcterms:created>
  <dcterms:modified xsi:type="dcterms:W3CDTF">2020-02-13T02:07:06Z</dcterms:modified>
</cp:coreProperties>
</file>