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-902002994-E22-2022 PRUEBAS DE LABORATORIO\"/>
    </mc:Choice>
  </mc:AlternateContent>
  <bookViews>
    <workbookView xWindow="0" yWindow="0" windowWidth="23085" windowHeight="11790"/>
  </bookViews>
  <sheets>
    <sheet name="ANEXO 1-C-MATERIAL-MENSUAL" sheetId="21" r:id="rId1"/>
  </sheets>
  <definedNames>
    <definedName name="_xlnm.Print_Titles" localSheetId="0">'ANEXO 1-C-MATERIAL-MENSUAL'!$3:$3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32" i="21" l="1"/>
  <c r="P30" i="21"/>
  <c r="P29" i="21"/>
  <c r="P28" i="21"/>
  <c r="P25" i="21"/>
  <c r="P24" i="21"/>
  <c r="P23" i="21"/>
  <c r="P21" i="21"/>
  <c r="P20" i="21"/>
  <c r="P19" i="21"/>
  <c r="P18" i="21"/>
  <c r="P17" i="21"/>
  <c r="P16" i="21"/>
  <c r="P15" i="21"/>
  <c r="P14" i="21"/>
  <c r="P13" i="21"/>
  <c r="P12" i="21"/>
  <c r="P11" i="21"/>
  <c r="P10" i="21"/>
  <c r="L32" i="21" l="1"/>
  <c r="J32" i="21" l="1"/>
  <c r="H32" i="21" l="1"/>
  <c r="N32" i="21" l="1"/>
</calcChain>
</file>

<file path=xl/sharedStrings.xml><?xml version="1.0" encoding="utf-8"?>
<sst xmlns="http://schemas.openxmlformats.org/spreadsheetml/2006/main" count="101" uniqueCount="63">
  <si>
    <t>HGT</t>
  </si>
  <si>
    <t>HGE</t>
  </si>
  <si>
    <t>HGTEC</t>
  </si>
  <si>
    <t>HGPR</t>
  </si>
  <si>
    <t>CAAPS RUIZ Y 14</t>
  </si>
  <si>
    <t>LESP</t>
  </si>
  <si>
    <t>Minima Mensual</t>
  </si>
  <si>
    <t>Maxima Mensual</t>
  </si>
  <si>
    <t>TUBOS AMARILLOS CON GEL</t>
  </si>
  <si>
    <t>PRE-ANALÍTICA</t>
  </si>
  <si>
    <t>TUBOS CON EDTA</t>
  </si>
  <si>
    <t>TUBOS CON CITRATO CA 1.8 mL</t>
  </si>
  <si>
    <t xml:space="preserve">TUBOS PEDIÁTRICOS EDTA </t>
  </si>
  <si>
    <t>TUBOS PEDIÁTRICOS CON GEL</t>
  </si>
  <si>
    <t>AGUJAS TOMA MÚLTIPLE CON BROCHE DE SEGURIDAD 21Gx32mm</t>
  </si>
  <si>
    <t>AGUJAS TOMA MÚLTIPLE CON BROCHE DE SEGURIDAD 22Gx32mm</t>
  </si>
  <si>
    <t>AGUJAS 23x25mm CON BROCHE DE SEGURIDAD</t>
  </si>
  <si>
    <t>CONCEPTO</t>
  </si>
  <si>
    <t xml:space="preserve"> Minima Mensual</t>
  </si>
  <si>
    <t>MATERIALES QUE SE REQUIEREN:</t>
  </si>
  <si>
    <t>JERINGAS 10mL.c/AGUJA 22X32 mm</t>
  </si>
  <si>
    <t>AGUJAS DE TOMA MÚLTIPLE CON AREA DE VISUALIZACIÓN</t>
  </si>
  <si>
    <t>TORNIQUETE AUTOMATICO BD PRONTO</t>
  </si>
  <si>
    <t>HOLDERS AUTOMATICOS</t>
  </si>
  <si>
    <t>RECOLECTOR DE ORINA DE 24 HRS, AMBAR, RIGIDO</t>
  </si>
  <si>
    <t>EQUIPO ALADO mecanismo de seguridad 21Gx19mm</t>
  </si>
  <si>
    <t>RELACIÓN DE MATERIAL PARA  FASE PRE-ANALITICA EN LOS LABORATORIOS CLINICOS,SE INDICA EL REQUERIMIENTO EN CANTIDAD MÍNIMA Y MÁXIMA MENSUAL.</t>
  </si>
  <si>
    <t>No.</t>
  </si>
  <si>
    <t>LABORATORIOS AVANZADOS, NIVEL 3</t>
  </si>
  <si>
    <t>LABORAROTORIOS INTERMEDIOS, NIVEL 2</t>
  </si>
  <si>
    <t>LABORATORIO BÁSICO, NIVEL 1</t>
  </si>
  <si>
    <t>LABORATORIO ESPECIALIZADO, NIVEL 4</t>
  </si>
  <si>
    <t>HGM</t>
  </si>
  <si>
    <t>PROCESO  EN LAB . CLINICO, FASE:</t>
  </si>
  <si>
    <r>
      <t>NOTA IMPORTANTE</t>
    </r>
    <r>
      <rPr>
        <b/>
        <sz val="10"/>
        <color rgb="FF3333FF"/>
        <rFont val="Calibri Light"/>
        <family val="2"/>
        <scheme val="major"/>
      </rPr>
      <t>:</t>
    </r>
    <r>
      <rPr>
        <b/>
        <sz val="10"/>
        <color theme="1"/>
        <rFont val="Calibri Light"/>
        <family val="2"/>
        <scheme val="major"/>
      </rPr>
      <t xml:space="preserve"> LAS CANTIDADES Y CONCEPTOS SEÑALADOS SON ENUNCIATIVAS, MÁS NO LIMITATIVAS, MISMOS MATERIALES QUE DEBERAN PROPORCIONARSE CADA MES EN CADA UNA DE LAS UNIDADES MEDICAS PARA EFECTO DEL PROCESO DE LA FASE PRE-ANALITICA ACORDE A LA DEMANDA DEL SERVICIO EN LA UNIDAD MÉDICA. </t>
    </r>
  </si>
  <si>
    <t xml:space="preserve">
SERVICIO INTEGRAL DE PRUEBAS DE LABORATORIO CLÍNICO PARA LAS UNIDADES MÉDICAS DEL ISESALUD BAJA CALIFORNIA</t>
  </si>
  <si>
    <t>VASOS ESTERILES PARA RECOLECCIÓN DE UROCULTIVO</t>
  </si>
  <si>
    <t>VASO NO ESTERILES PARA RECOLECCION DE MUESTRAS</t>
  </si>
  <si>
    <t>ANEXO 1-C</t>
  </si>
  <si>
    <r>
      <rPr>
        <b/>
        <sz val="11"/>
        <color theme="1"/>
        <rFont val="Calibri Light"/>
        <family val="2"/>
        <scheme val="major"/>
      </rPr>
      <t>OBSERVACIÓ</t>
    </r>
    <r>
      <rPr>
        <sz val="11"/>
        <color theme="1"/>
        <rFont val="Calibri Light"/>
        <family val="2"/>
        <scheme val="major"/>
      </rPr>
      <t>N: EL LICITANTE  CONCURSANTE FORMULARA ESTE ANEXO  DENTRO DE SU PROPUESTA TÉCNICA, DEBE</t>
    </r>
    <r>
      <rPr>
        <b/>
        <sz val="11"/>
        <color theme="1"/>
        <rFont val="Calibri Light"/>
        <family val="2"/>
        <scheme val="major"/>
      </rPr>
      <t xml:space="preserve"> IDENTIFICARLO COMO "ANEXO 1-c</t>
    </r>
    <r>
      <rPr>
        <sz val="11"/>
        <color theme="1"/>
        <rFont val="Calibri Light"/>
        <family val="2"/>
        <scheme val="major"/>
      </rPr>
      <t>", DEBIDAMENTE APEGADO A TODOS LOS PUNTOS DESCRITOS EN LOS APARTADOS DE LA CONVOCATORIA Y ESTE ANEXO, FORMULARLO EN HOS MEMBRETADA DE SU EMPRESA, DEBIDAMENTE IDENTIFICADA LA EMPRESA CONCURSANTE, MANIFESTANDO QUE SUMINISTRARA EN TIEMPO Y FORMA TODOS LOS MATERIALES E INSUMOS PARA TODOS LOS LABORATORIOS UBICADOS EN LAS UNIDADES MEDICAS.</t>
    </r>
  </si>
  <si>
    <t>SOLUCION GLUCOSADA DE 100 GR</t>
  </si>
  <si>
    <t>SOLUCION GLUCOSADA DE 75 GR</t>
  </si>
  <si>
    <t>EQUIPO ALADO mecanismo de seguridad 23Gx19mm</t>
  </si>
  <si>
    <t>JERINGA PRE HEPARINIZADA para gasometria arterial de 3mL</t>
  </si>
  <si>
    <t>JERINGA PRE HEPARINIZADA para gasometria arterial de 5mL</t>
  </si>
  <si>
    <t>FASCOS PARA HEMOCULTIVO ADULTO</t>
  </si>
  <si>
    <t>FRASCOS PARA HEMOCULTIVO PEDIATRICO</t>
  </si>
  <si>
    <t>700 pzs</t>
  </si>
  <si>
    <t>1200 pzs</t>
  </si>
  <si>
    <t>100 pzs</t>
  </si>
  <si>
    <t>200 pzs</t>
  </si>
  <si>
    <t>50 pzs</t>
  </si>
  <si>
    <t>80 pzs</t>
  </si>
  <si>
    <t>300 pzs</t>
  </si>
  <si>
    <t>500 pzs</t>
  </si>
  <si>
    <t>ESTIMACIONES MENSUALES</t>
  </si>
  <si>
    <t>PARTIDA 1</t>
  </si>
  <si>
    <t>PARTIDA 2</t>
  </si>
  <si>
    <t>PARTIDA 3</t>
  </si>
  <si>
    <t>PARTIDA 4</t>
  </si>
  <si>
    <t>PARTIDA 5</t>
  </si>
  <si>
    <t xml:space="preserve">PARTIDA 6 </t>
  </si>
  <si>
    <t>PARTIDA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</si>
</sst>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 Light"/>
      <family val="2"/>
      <scheme val="major"/>
    </font>
    <font>
      <b/>
      <sz val="9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6"/>
      <name val="Century Gothic"/>
      <family val="2"/>
    </font>
    <font>
      <b/>
      <sz val="10"/>
      <color rgb="FF3333FF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2"/>
      <color theme="1"/>
      <name val="Century Gothic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 Light"/>
      <family val="2"/>
      <scheme val="major"/>
    </font>
    <font>
      <b/>
      <sz val="9"/>
      <color theme="1"/>
      <name val="Arial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top"/>
    </xf>
    <xf numFmtId="3" fontId="4" fillId="7" borderId="1" xfId="0" applyNumberFormat="1" applyFont="1" applyFill="1" applyBorder="1" applyAlignment="1">
      <alignment horizontal="center" vertical="center"/>
    </xf>
    <xf numFmtId="3" fontId="3" fillId="7" borderId="1" xfId="0" applyNumberFormat="1" applyFont="1" applyFill="1" applyBorder="1" applyAlignment="1">
      <alignment horizontal="center" vertical="center"/>
    </xf>
    <xf numFmtId="3" fontId="4" fillId="7" borderId="2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3" fontId="5" fillId="2" borderId="8" xfId="0" applyNumberFormat="1" applyFont="1" applyFill="1" applyBorder="1" applyAlignment="1">
      <alignment horizontal="center" vertical="top" wrapText="1"/>
    </xf>
    <xf numFmtId="3" fontId="5" fillId="5" borderId="17" xfId="0" applyNumberFormat="1" applyFont="1" applyFill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/>
    </xf>
    <xf numFmtId="0" fontId="4" fillId="0" borderId="12" xfId="0" applyFont="1" applyBorder="1"/>
    <xf numFmtId="0" fontId="4" fillId="0" borderId="0" xfId="0" applyFont="1" applyBorder="1" applyAlignment="1">
      <alignment horizontal="left" vertical="top"/>
    </xf>
    <xf numFmtId="0" fontId="4" fillId="0" borderId="0" xfId="0" applyFont="1" applyBorder="1"/>
    <xf numFmtId="0" fontId="4" fillId="0" borderId="13" xfId="0" applyFont="1" applyBorder="1"/>
    <xf numFmtId="0" fontId="1" fillId="0" borderId="12" xfId="0" applyFont="1" applyBorder="1"/>
    <xf numFmtId="0" fontId="1" fillId="0" borderId="0" xfId="0" applyFont="1" applyBorder="1" applyAlignment="1">
      <alignment horizontal="left" vertical="top"/>
    </xf>
    <xf numFmtId="0" fontId="1" fillId="0" borderId="0" xfId="0" applyFont="1" applyBorder="1"/>
    <xf numFmtId="0" fontId="1" fillId="0" borderId="13" xfId="0" applyFont="1" applyBorder="1"/>
    <xf numFmtId="3" fontId="4" fillId="11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3" fontId="4" fillId="11" borderId="3" xfId="0" applyNumberFormat="1" applyFont="1" applyFill="1" applyBorder="1" applyAlignment="1">
      <alignment horizontal="center" vertical="center"/>
    </xf>
    <xf numFmtId="3" fontId="3" fillId="11" borderId="1" xfId="0" applyNumberFormat="1" applyFont="1" applyFill="1" applyBorder="1" applyAlignment="1">
      <alignment horizontal="center" vertical="center"/>
    </xf>
    <xf numFmtId="3" fontId="4" fillId="11" borderId="2" xfId="0" applyNumberFormat="1" applyFont="1" applyFill="1" applyBorder="1" applyAlignment="1">
      <alignment horizontal="center" vertical="center"/>
    </xf>
    <xf numFmtId="3" fontId="16" fillId="7" borderId="2" xfId="0" applyNumberFormat="1" applyFont="1" applyFill="1" applyBorder="1" applyAlignment="1">
      <alignment horizontal="center" vertical="center"/>
    </xf>
    <xf numFmtId="3" fontId="17" fillId="7" borderId="2" xfId="0" applyNumberFormat="1" applyFont="1" applyFill="1" applyBorder="1" applyAlignment="1">
      <alignment horizontal="center" vertical="center"/>
    </xf>
    <xf numFmtId="3" fontId="18" fillId="7" borderId="1" xfId="0" applyNumberFormat="1" applyFont="1" applyFill="1" applyBorder="1" applyAlignment="1">
      <alignment horizontal="center" vertical="center"/>
    </xf>
    <xf numFmtId="3" fontId="16" fillId="7" borderId="1" xfId="0" applyNumberFormat="1" applyFont="1" applyFill="1" applyBorder="1" applyAlignment="1">
      <alignment horizontal="center" vertical="center"/>
    </xf>
    <xf numFmtId="3" fontId="16" fillId="7" borderId="3" xfId="0" applyNumberFormat="1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3" fontId="4" fillId="7" borderId="2" xfId="0" applyNumberFormat="1" applyFont="1" applyFill="1" applyBorder="1" applyAlignment="1">
      <alignment horizontal="center" vertical="center"/>
    </xf>
    <xf numFmtId="3" fontId="3" fillId="7" borderId="20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1" borderId="20" xfId="0" applyFont="1" applyFill="1" applyBorder="1" applyAlignment="1">
      <alignment horizontal="center" vertical="center"/>
    </xf>
    <xf numFmtId="3" fontId="3" fillId="7" borderId="2" xfId="0" applyNumberFormat="1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top" wrapText="1"/>
    </xf>
    <xf numFmtId="0" fontId="6" fillId="9" borderId="24" xfId="0" applyFont="1" applyFill="1" applyBorder="1" applyAlignment="1">
      <alignment horizontal="center" vertical="top" wrapText="1"/>
    </xf>
    <xf numFmtId="3" fontId="5" fillId="5" borderId="8" xfId="0" applyNumberFormat="1" applyFont="1" applyFill="1" applyBorder="1" applyAlignment="1">
      <alignment horizontal="center" vertical="top" wrapText="1"/>
    </xf>
    <xf numFmtId="3" fontId="5" fillId="4" borderId="8" xfId="0" applyNumberFormat="1" applyFont="1" applyFill="1" applyBorder="1" applyAlignment="1">
      <alignment horizontal="center" vertical="top" wrapText="1"/>
    </xf>
    <xf numFmtId="3" fontId="5" fillId="4" borderId="17" xfId="0" applyNumberFormat="1" applyFont="1" applyFill="1" applyBorder="1" applyAlignment="1">
      <alignment horizontal="center" vertical="top" wrapText="1"/>
    </xf>
    <xf numFmtId="3" fontId="5" fillId="8" borderId="8" xfId="0" applyNumberFormat="1" applyFont="1" applyFill="1" applyBorder="1" applyAlignment="1">
      <alignment horizontal="center" vertical="top" wrapText="1"/>
    </xf>
    <xf numFmtId="3" fontId="5" fillId="8" borderId="17" xfId="0" applyNumberFormat="1" applyFont="1" applyFill="1" applyBorder="1" applyAlignment="1">
      <alignment horizontal="center" vertical="top" wrapText="1"/>
    </xf>
    <xf numFmtId="3" fontId="5" fillId="2" borderId="17" xfId="0" applyNumberFormat="1" applyFont="1" applyFill="1" applyBorder="1" applyAlignment="1">
      <alignment horizontal="center" vertical="top" wrapText="1"/>
    </xf>
    <xf numFmtId="0" fontId="6" fillId="10" borderId="24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top" wrapText="1"/>
    </xf>
    <xf numFmtId="0" fontId="10" fillId="0" borderId="15" xfId="0" applyFont="1" applyBorder="1" applyAlignment="1">
      <alignment horizontal="center" vertical="top" wrapText="1"/>
    </xf>
    <xf numFmtId="0" fontId="10" fillId="0" borderId="16" xfId="0" applyFont="1" applyBorder="1" applyAlignment="1">
      <alignment horizontal="center" vertical="top" wrapText="1"/>
    </xf>
    <xf numFmtId="0" fontId="15" fillId="5" borderId="9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2" fillId="0" borderId="21" xfId="0" applyFont="1" applyBorder="1" applyAlignment="1">
      <alignment vertical="justify" wrapText="1"/>
    </xf>
    <xf numFmtId="0" fontId="12" fillId="0" borderId="22" xfId="0" applyFont="1" applyBorder="1" applyAlignment="1">
      <alignment vertical="justify" wrapText="1"/>
    </xf>
    <xf numFmtId="0" fontId="12" fillId="0" borderId="23" xfId="0" applyFont="1" applyBorder="1" applyAlignment="1">
      <alignment vertical="justify" wrapText="1"/>
    </xf>
    <xf numFmtId="0" fontId="11" fillId="3" borderId="8" xfId="0" applyFont="1" applyFill="1" applyBorder="1" applyAlignment="1">
      <alignment horizontal="center"/>
    </xf>
    <xf numFmtId="0" fontId="11" fillId="3" borderId="17" xfId="0" applyFont="1" applyFill="1" applyBorder="1" applyAlignment="1">
      <alignment horizontal="center"/>
    </xf>
    <xf numFmtId="0" fontId="11" fillId="9" borderId="8" xfId="0" applyFont="1" applyFill="1" applyBorder="1" applyAlignment="1">
      <alignment horizontal="center"/>
    </xf>
    <xf numFmtId="0" fontId="11" fillId="9" borderId="17" xfId="0" applyFont="1" applyFill="1" applyBorder="1" applyAlignment="1">
      <alignment horizontal="center"/>
    </xf>
    <xf numFmtId="0" fontId="11" fillId="10" borderId="8" xfId="0" applyFont="1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8" borderId="8" xfId="0" applyFont="1" applyFill="1" applyBorder="1" applyAlignment="1">
      <alignment horizontal="center" vertical="center"/>
    </xf>
    <xf numFmtId="0" fontId="11" fillId="8" borderId="17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33FF"/>
      <color rgb="FF3366CC"/>
      <color rgb="FF6600CC"/>
      <color rgb="FF008080"/>
      <color rgb="FFFFFFCC"/>
      <color rgb="FFCCFFFF"/>
      <color rgb="FFFFCCFF"/>
      <color rgb="FF66FFFF"/>
      <color rgb="FFFFFF99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tabSelected="1" zoomScale="80" zoomScaleNormal="80" workbookViewId="0">
      <selection activeCell="A5" sqref="A5:Q5"/>
    </sheetView>
  </sheetViews>
  <sheetFormatPr baseColWidth="10" defaultRowHeight="15" x14ac:dyDescent="0.25"/>
  <cols>
    <col min="1" max="1" width="5.42578125" style="1" customWidth="1"/>
    <col min="2" max="2" width="29" style="2" customWidth="1"/>
    <col min="3" max="3" width="20.28515625" style="1" customWidth="1"/>
    <col min="4" max="4" width="11.42578125" style="1" customWidth="1"/>
    <col min="5" max="5" width="11.42578125" style="1"/>
    <col min="6" max="6" width="11.42578125" style="1" customWidth="1"/>
    <col min="7" max="9" width="11.42578125" style="1"/>
    <col min="10" max="10" width="11" style="1" customWidth="1"/>
    <col min="11" max="11" width="11.42578125" style="1"/>
    <col min="12" max="12" width="10.5703125" style="1" customWidth="1"/>
    <col min="13" max="13" width="11.42578125" style="1"/>
    <col min="14" max="15" width="14.140625" style="1" customWidth="1"/>
    <col min="16" max="16" width="11.28515625" style="1" customWidth="1"/>
    <col min="17" max="17" width="11.42578125" style="1"/>
  </cols>
  <sheetData>
    <row r="1" spans="1:17" ht="42.75" customHeight="1" x14ac:dyDescent="0.25">
      <c r="A1" s="52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1:17" ht="12.75" customHeight="1" x14ac:dyDescent="0.25">
      <c r="A2" s="52" t="s">
        <v>55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spans="1:17" ht="21" thickBot="1" x14ac:dyDescent="0.3">
      <c r="A3" s="54" t="s">
        <v>38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6"/>
    </row>
    <row r="4" spans="1:17" ht="24.75" customHeight="1" thickBot="1" x14ac:dyDescent="0.3">
      <c r="A4" s="57" t="s">
        <v>26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9"/>
    </row>
    <row r="5" spans="1:17" ht="15.75" thickBot="1" x14ac:dyDescent="0.3">
      <c r="A5" s="49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1"/>
    </row>
    <row r="6" spans="1:17" ht="37.5" customHeight="1" thickBot="1" x14ac:dyDescent="0.3">
      <c r="A6" s="82" t="s">
        <v>27</v>
      </c>
      <c r="B6" s="85" t="s">
        <v>19</v>
      </c>
      <c r="C6" s="86"/>
      <c r="D6" s="50" t="s">
        <v>28</v>
      </c>
      <c r="E6" s="50"/>
      <c r="F6" s="50"/>
      <c r="G6" s="50"/>
      <c r="H6" s="50"/>
      <c r="I6" s="51"/>
      <c r="J6" s="63" t="s">
        <v>29</v>
      </c>
      <c r="K6" s="91"/>
      <c r="L6" s="91"/>
      <c r="M6" s="91"/>
      <c r="N6" s="49" t="s">
        <v>30</v>
      </c>
      <c r="O6" s="51"/>
      <c r="P6" s="49" t="s">
        <v>31</v>
      </c>
      <c r="Q6" s="51"/>
    </row>
    <row r="7" spans="1:17" ht="15.75" thickBot="1" x14ac:dyDescent="0.3">
      <c r="A7" s="83"/>
      <c r="B7" s="87"/>
      <c r="C7" s="88"/>
      <c r="D7" s="49" t="s">
        <v>56</v>
      </c>
      <c r="E7" s="51"/>
      <c r="F7" s="49" t="s">
        <v>57</v>
      </c>
      <c r="G7" s="51"/>
      <c r="H7" s="49" t="s">
        <v>58</v>
      </c>
      <c r="I7" s="51"/>
      <c r="J7" s="63" t="s">
        <v>59</v>
      </c>
      <c r="K7" s="64"/>
      <c r="L7" s="63" t="s">
        <v>60</v>
      </c>
      <c r="M7" s="64"/>
      <c r="N7" s="49" t="s">
        <v>61</v>
      </c>
      <c r="O7" s="51"/>
      <c r="P7" s="49" t="s">
        <v>62</v>
      </c>
      <c r="Q7" s="51"/>
    </row>
    <row r="8" spans="1:17" ht="20.25" customHeight="1" thickBot="1" x14ac:dyDescent="0.3">
      <c r="A8" s="83"/>
      <c r="B8" s="89"/>
      <c r="C8" s="90"/>
      <c r="D8" s="68" t="s">
        <v>32</v>
      </c>
      <c r="E8" s="69"/>
      <c r="F8" s="70" t="s">
        <v>0</v>
      </c>
      <c r="G8" s="71"/>
      <c r="H8" s="72" t="s">
        <v>1</v>
      </c>
      <c r="I8" s="73"/>
      <c r="J8" s="74" t="s">
        <v>2</v>
      </c>
      <c r="K8" s="75"/>
      <c r="L8" s="76" t="s">
        <v>3</v>
      </c>
      <c r="M8" s="77"/>
      <c r="N8" s="78" t="s">
        <v>4</v>
      </c>
      <c r="O8" s="79"/>
      <c r="P8" s="80" t="s">
        <v>5</v>
      </c>
      <c r="Q8" s="81"/>
    </row>
    <row r="9" spans="1:17" ht="34.5" customHeight="1" thickBot="1" x14ac:dyDescent="0.3">
      <c r="A9" s="84"/>
      <c r="B9" s="7" t="s">
        <v>17</v>
      </c>
      <c r="C9" s="8" t="s">
        <v>33</v>
      </c>
      <c r="D9" s="40" t="s">
        <v>6</v>
      </c>
      <c r="E9" s="40" t="s">
        <v>7</v>
      </c>
      <c r="F9" s="41" t="s">
        <v>6</v>
      </c>
      <c r="G9" s="41" t="s">
        <v>7</v>
      </c>
      <c r="H9" s="48" t="s">
        <v>18</v>
      </c>
      <c r="I9" s="48" t="s">
        <v>7</v>
      </c>
      <c r="J9" s="13" t="s">
        <v>6</v>
      </c>
      <c r="K9" s="47" t="s">
        <v>7</v>
      </c>
      <c r="L9" s="45" t="s">
        <v>6</v>
      </c>
      <c r="M9" s="46" t="s">
        <v>7</v>
      </c>
      <c r="N9" s="43" t="s">
        <v>6</v>
      </c>
      <c r="O9" s="44" t="s">
        <v>7</v>
      </c>
      <c r="P9" s="42" t="s">
        <v>6</v>
      </c>
      <c r="Q9" s="14" t="s">
        <v>7</v>
      </c>
    </row>
    <row r="10" spans="1:17" x14ac:dyDescent="0.25">
      <c r="A10" s="15">
        <v>1</v>
      </c>
      <c r="B10" s="9" t="s">
        <v>8</v>
      </c>
      <c r="C10" s="10" t="s">
        <v>9</v>
      </c>
      <c r="D10" s="29">
        <v>1488</v>
      </c>
      <c r="E10" s="39">
        <v>3720</v>
      </c>
      <c r="F10" s="29">
        <v>6400</v>
      </c>
      <c r="G10" s="39">
        <v>9600</v>
      </c>
      <c r="H10" s="35">
        <v>1200</v>
      </c>
      <c r="I10" s="39">
        <v>3000</v>
      </c>
      <c r="J10" s="33">
        <v>560</v>
      </c>
      <c r="K10" s="4">
        <v>1400</v>
      </c>
      <c r="L10" s="5">
        <v>300</v>
      </c>
      <c r="M10" s="4">
        <v>900</v>
      </c>
      <c r="N10" s="29" t="s">
        <v>47</v>
      </c>
      <c r="O10" s="31" t="s">
        <v>48</v>
      </c>
      <c r="P10" s="35">
        <f>Q10*40%</f>
        <v>1000</v>
      </c>
      <c r="Q10" s="36">
        <v>2500</v>
      </c>
    </row>
    <row r="11" spans="1:17" x14ac:dyDescent="0.25">
      <c r="A11" s="15">
        <v>2</v>
      </c>
      <c r="B11" s="9" t="s">
        <v>10</v>
      </c>
      <c r="C11" s="10" t="s">
        <v>9</v>
      </c>
      <c r="D11" s="32">
        <v>1488</v>
      </c>
      <c r="E11" s="4">
        <v>3720</v>
      </c>
      <c r="F11" s="3">
        <v>4000</v>
      </c>
      <c r="G11" s="4">
        <v>6000</v>
      </c>
      <c r="H11" s="3">
        <v>1200</v>
      </c>
      <c r="I11" s="4">
        <v>3000</v>
      </c>
      <c r="J11" s="33">
        <v>560</v>
      </c>
      <c r="K11" s="4">
        <v>1400</v>
      </c>
      <c r="L11" s="5">
        <v>500</v>
      </c>
      <c r="M11" s="4">
        <v>1200</v>
      </c>
      <c r="N11" s="29" t="s">
        <v>47</v>
      </c>
      <c r="O11" s="31" t="s">
        <v>48</v>
      </c>
      <c r="P11" s="35">
        <f t="shared" ref="P11:P30" si="0">Q11*40%</f>
        <v>600</v>
      </c>
      <c r="Q11" s="36">
        <v>1500</v>
      </c>
    </row>
    <row r="12" spans="1:17" x14ac:dyDescent="0.25">
      <c r="A12" s="15">
        <v>3</v>
      </c>
      <c r="B12" s="9" t="s">
        <v>11</v>
      </c>
      <c r="C12" s="10" t="s">
        <v>9</v>
      </c>
      <c r="D12" s="32">
        <v>960</v>
      </c>
      <c r="E12" s="4">
        <v>2400</v>
      </c>
      <c r="F12" s="3">
        <v>2240</v>
      </c>
      <c r="G12" s="4">
        <v>3360</v>
      </c>
      <c r="H12" s="3">
        <v>600</v>
      </c>
      <c r="I12" s="4">
        <v>1500</v>
      </c>
      <c r="J12" s="33">
        <v>160</v>
      </c>
      <c r="K12" s="4">
        <v>400</v>
      </c>
      <c r="L12" s="5">
        <v>150</v>
      </c>
      <c r="M12" s="4">
        <v>400</v>
      </c>
      <c r="N12" s="30" t="s">
        <v>49</v>
      </c>
      <c r="O12" s="31" t="s">
        <v>50</v>
      </c>
      <c r="P12" s="35">
        <f t="shared" si="0"/>
        <v>80</v>
      </c>
      <c r="Q12" s="36">
        <v>200</v>
      </c>
    </row>
    <row r="13" spans="1:17" x14ac:dyDescent="0.25">
      <c r="A13" s="15">
        <v>4</v>
      </c>
      <c r="B13" s="9" t="s">
        <v>12</v>
      </c>
      <c r="C13" s="10" t="s">
        <v>9</v>
      </c>
      <c r="D13" s="32">
        <v>96</v>
      </c>
      <c r="E13" s="6">
        <v>240</v>
      </c>
      <c r="F13" s="3">
        <v>80</v>
      </c>
      <c r="G13" s="6">
        <v>120</v>
      </c>
      <c r="H13" s="3">
        <v>200</v>
      </c>
      <c r="I13" s="6">
        <v>500</v>
      </c>
      <c r="J13" s="33">
        <v>8</v>
      </c>
      <c r="K13" s="4">
        <v>20</v>
      </c>
      <c r="L13" s="5">
        <v>20</v>
      </c>
      <c r="M13" s="4">
        <v>50</v>
      </c>
      <c r="N13" s="30" t="s">
        <v>51</v>
      </c>
      <c r="O13" s="31" t="s">
        <v>49</v>
      </c>
      <c r="P13" s="35">
        <f t="shared" si="0"/>
        <v>40</v>
      </c>
      <c r="Q13" s="36">
        <v>100</v>
      </c>
    </row>
    <row r="14" spans="1:17" x14ac:dyDescent="0.25">
      <c r="A14" s="15">
        <v>5</v>
      </c>
      <c r="B14" s="9" t="s">
        <v>13</v>
      </c>
      <c r="C14" s="10" t="s">
        <v>9</v>
      </c>
      <c r="D14" s="32">
        <v>96</v>
      </c>
      <c r="E14" s="6">
        <v>240</v>
      </c>
      <c r="F14" s="3">
        <v>40</v>
      </c>
      <c r="G14" s="6">
        <v>60</v>
      </c>
      <c r="H14" s="3">
        <v>200</v>
      </c>
      <c r="I14" s="6">
        <v>500</v>
      </c>
      <c r="J14" s="33">
        <v>100</v>
      </c>
      <c r="K14" s="4">
        <v>250</v>
      </c>
      <c r="L14" s="5">
        <v>20</v>
      </c>
      <c r="M14" s="4">
        <v>50</v>
      </c>
      <c r="N14" s="30" t="s">
        <v>51</v>
      </c>
      <c r="O14" s="4" t="s">
        <v>52</v>
      </c>
      <c r="P14" s="35">
        <f t="shared" si="0"/>
        <v>40</v>
      </c>
      <c r="Q14" s="36">
        <v>100</v>
      </c>
    </row>
    <row r="15" spans="1:17" ht="38.25" x14ac:dyDescent="0.25">
      <c r="A15" s="15">
        <v>6</v>
      </c>
      <c r="B15" s="9" t="s">
        <v>14</v>
      </c>
      <c r="C15" s="10" t="s">
        <v>9</v>
      </c>
      <c r="D15" s="32">
        <v>144</v>
      </c>
      <c r="E15" s="6">
        <v>360</v>
      </c>
      <c r="F15" s="3">
        <v>3200</v>
      </c>
      <c r="G15" s="6">
        <v>4800</v>
      </c>
      <c r="H15" s="3">
        <v>0</v>
      </c>
      <c r="I15" s="6">
        <v>0</v>
      </c>
      <c r="J15" s="33">
        <v>20</v>
      </c>
      <c r="K15" s="4">
        <v>50</v>
      </c>
      <c r="L15" s="5">
        <v>500</v>
      </c>
      <c r="M15" s="4">
        <v>1500</v>
      </c>
      <c r="N15" s="30" t="s">
        <v>47</v>
      </c>
      <c r="O15" s="4" t="s">
        <v>48</v>
      </c>
      <c r="P15" s="35">
        <f t="shared" si="0"/>
        <v>600</v>
      </c>
      <c r="Q15" s="36">
        <v>1500</v>
      </c>
    </row>
    <row r="16" spans="1:17" ht="38.25" x14ac:dyDescent="0.25">
      <c r="A16" s="15">
        <v>7</v>
      </c>
      <c r="B16" s="9" t="s">
        <v>15</v>
      </c>
      <c r="C16" s="10" t="s">
        <v>9</v>
      </c>
      <c r="D16" s="32">
        <v>48</v>
      </c>
      <c r="E16" s="6">
        <v>120</v>
      </c>
      <c r="F16" s="3">
        <v>0</v>
      </c>
      <c r="G16" s="3">
        <v>0</v>
      </c>
      <c r="H16" s="3">
        <v>0</v>
      </c>
      <c r="I16" s="3">
        <v>0</v>
      </c>
      <c r="J16" s="33">
        <v>20</v>
      </c>
      <c r="K16" s="4">
        <v>50</v>
      </c>
      <c r="L16" s="5">
        <v>0</v>
      </c>
      <c r="M16" s="35">
        <v>0</v>
      </c>
      <c r="N16" s="35">
        <v>0</v>
      </c>
      <c r="O16" s="35">
        <v>0</v>
      </c>
      <c r="P16" s="35">
        <f t="shared" si="0"/>
        <v>600</v>
      </c>
      <c r="Q16" s="36">
        <v>1500</v>
      </c>
    </row>
    <row r="17" spans="1:17" ht="25.5" x14ac:dyDescent="0.25">
      <c r="A17" s="15">
        <v>8</v>
      </c>
      <c r="B17" s="9" t="s">
        <v>16</v>
      </c>
      <c r="C17" s="10" t="s">
        <v>9</v>
      </c>
      <c r="D17" s="32">
        <v>0</v>
      </c>
      <c r="E17" s="6">
        <v>0</v>
      </c>
      <c r="F17" s="3">
        <v>0</v>
      </c>
      <c r="G17" s="3">
        <v>0</v>
      </c>
      <c r="H17" s="3">
        <v>0</v>
      </c>
      <c r="I17" s="3">
        <v>0</v>
      </c>
      <c r="J17" s="33">
        <v>4</v>
      </c>
      <c r="K17" s="4">
        <v>10</v>
      </c>
      <c r="L17" s="35">
        <v>0</v>
      </c>
      <c r="M17" s="35">
        <v>0</v>
      </c>
      <c r="N17" s="35">
        <v>0</v>
      </c>
      <c r="O17" s="35">
        <v>0</v>
      </c>
      <c r="P17" s="35">
        <f t="shared" si="0"/>
        <v>40</v>
      </c>
      <c r="Q17" s="36">
        <v>100</v>
      </c>
    </row>
    <row r="18" spans="1:17" ht="25.5" x14ac:dyDescent="0.25">
      <c r="A18" s="15">
        <v>9</v>
      </c>
      <c r="B18" s="9" t="s">
        <v>42</v>
      </c>
      <c r="C18" s="10"/>
      <c r="D18" s="32">
        <v>12</v>
      </c>
      <c r="E18" s="6">
        <v>30</v>
      </c>
      <c r="F18" s="3">
        <v>0</v>
      </c>
      <c r="G18" s="3">
        <v>0</v>
      </c>
      <c r="H18" s="3">
        <v>0</v>
      </c>
      <c r="I18" s="3">
        <v>0</v>
      </c>
      <c r="J18" s="33">
        <v>4</v>
      </c>
      <c r="K18" s="4">
        <v>10</v>
      </c>
      <c r="L18" s="35">
        <v>0</v>
      </c>
      <c r="M18" s="35">
        <v>0</v>
      </c>
      <c r="N18" s="35">
        <v>0</v>
      </c>
      <c r="O18" s="35">
        <v>0</v>
      </c>
      <c r="P18" s="35">
        <f t="shared" si="0"/>
        <v>40</v>
      </c>
      <c r="Q18" s="36">
        <v>100</v>
      </c>
    </row>
    <row r="19" spans="1:17" ht="25.5" x14ac:dyDescent="0.25">
      <c r="A19" s="15">
        <v>10</v>
      </c>
      <c r="B19" s="9" t="s">
        <v>25</v>
      </c>
      <c r="C19" s="10" t="s">
        <v>9</v>
      </c>
      <c r="D19" s="32">
        <v>0</v>
      </c>
      <c r="E19" s="6">
        <v>0</v>
      </c>
      <c r="F19" s="3">
        <v>20</v>
      </c>
      <c r="G19" s="6">
        <v>40</v>
      </c>
      <c r="H19" s="3">
        <v>0</v>
      </c>
      <c r="I19" s="6">
        <v>0</v>
      </c>
      <c r="J19" s="33">
        <v>0</v>
      </c>
      <c r="K19" s="4">
        <v>0</v>
      </c>
      <c r="L19" s="35">
        <v>0</v>
      </c>
      <c r="M19" s="35">
        <v>0</v>
      </c>
      <c r="N19" s="35">
        <v>0</v>
      </c>
      <c r="O19" s="35">
        <v>0</v>
      </c>
      <c r="P19" s="35">
        <f t="shared" si="0"/>
        <v>40</v>
      </c>
      <c r="Q19" s="36">
        <v>100</v>
      </c>
    </row>
    <row r="20" spans="1:17" ht="25.5" x14ac:dyDescent="0.25">
      <c r="A20" s="15">
        <v>11</v>
      </c>
      <c r="B20" s="9" t="s">
        <v>20</v>
      </c>
      <c r="C20" s="10" t="s">
        <v>9</v>
      </c>
      <c r="D20" s="32">
        <v>720</v>
      </c>
      <c r="E20" s="6">
        <v>1800</v>
      </c>
      <c r="F20" s="3">
        <v>400</v>
      </c>
      <c r="G20" s="6">
        <v>600</v>
      </c>
      <c r="H20" s="3">
        <v>40</v>
      </c>
      <c r="I20" s="6">
        <v>100</v>
      </c>
      <c r="J20" s="33">
        <v>4</v>
      </c>
      <c r="K20" s="4">
        <v>10</v>
      </c>
      <c r="L20" s="5">
        <v>200</v>
      </c>
      <c r="M20" s="4">
        <v>400</v>
      </c>
      <c r="N20" s="30" t="s">
        <v>53</v>
      </c>
      <c r="O20" s="31" t="s">
        <v>54</v>
      </c>
      <c r="P20" s="35">
        <f t="shared" si="0"/>
        <v>20</v>
      </c>
      <c r="Q20" s="36">
        <v>50</v>
      </c>
    </row>
    <row r="21" spans="1:17" ht="38.25" x14ac:dyDescent="0.25">
      <c r="A21" s="15">
        <v>12</v>
      </c>
      <c r="B21" s="9" t="s">
        <v>43</v>
      </c>
      <c r="C21" s="10" t="s">
        <v>9</v>
      </c>
      <c r="D21" s="32">
        <v>912</v>
      </c>
      <c r="E21" s="6">
        <v>2280</v>
      </c>
      <c r="F21" s="3">
        <v>1600</v>
      </c>
      <c r="G21" s="6">
        <v>2400</v>
      </c>
      <c r="H21" s="3">
        <v>600</v>
      </c>
      <c r="I21" s="6">
        <v>1500</v>
      </c>
      <c r="J21" s="33">
        <v>120</v>
      </c>
      <c r="K21" s="4">
        <v>300</v>
      </c>
      <c r="L21" s="5">
        <v>0</v>
      </c>
      <c r="M21" s="35">
        <v>0</v>
      </c>
      <c r="N21" s="35">
        <v>0</v>
      </c>
      <c r="O21" s="35">
        <v>0</v>
      </c>
      <c r="P21" s="35">
        <f t="shared" si="0"/>
        <v>0</v>
      </c>
      <c r="Q21" s="36">
        <v>0</v>
      </c>
    </row>
    <row r="22" spans="1:17" ht="38.25" x14ac:dyDescent="0.25">
      <c r="A22" s="15">
        <v>13</v>
      </c>
      <c r="B22" s="9" t="s">
        <v>44</v>
      </c>
      <c r="C22" s="10" t="s">
        <v>9</v>
      </c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</row>
    <row r="23" spans="1:17" ht="25.5" x14ac:dyDescent="0.25">
      <c r="A23" s="15">
        <v>14</v>
      </c>
      <c r="B23" s="11" t="s">
        <v>21</v>
      </c>
      <c r="C23" s="10" t="s">
        <v>9</v>
      </c>
      <c r="D23" s="32">
        <v>0</v>
      </c>
      <c r="E23" s="32">
        <v>0</v>
      </c>
      <c r="F23" s="32">
        <v>0</v>
      </c>
      <c r="G23" s="32">
        <v>0</v>
      </c>
      <c r="H23" s="32">
        <v>0</v>
      </c>
      <c r="I23" s="32">
        <v>0</v>
      </c>
      <c r="J23" s="33">
        <v>20</v>
      </c>
      <c r="K23" s="4">
        <v>50</v>
      </c>
      <c r="L23" s="5">
        <v>0</v>
      </c>
      <c r="M23" s="35">
        <v>0</v>
      </c>
      <c r="N23" s="35">
        <v>0</v>
      </c>
      <c r="O23" s="35">
        <v>0</v>
      </c>
      <c r="P23" s="35">
        <f t="shared" si="0"/>
        <v>20</v>
      </c>
      <c r="Q23" s="36">
        <v>50</v>
      </c>
    </row>
    <row r="24" spans="1:17" ht="25.5" x14ac:dyDescent="0.25">
      <c r="A24" s="15">
        <v>15</v>
      </c>
      <c r="B24" s="11" t="s">
        <v>22</v>
      </c>
      <c r="C24" s="10" t="s">
        <v>9</v>
      </c>
      <c r="D24" s="32">
        <v>2</v>
      </c>
      <c r="E24" s="6">
        <v>5</v>
      </c>
      <c r="F24" s="3">
        <v>8</v>
      </c>
      <c r="G24" s="6">
        <v>12</v>
      </c>
      <c r="H24" s="3">
        <v>0</v>
      </c>
      <c r="I24" s="6">
        <v>0</v>
      </c>
      <c r="J24" s="33">
        <v>4</v>
      </c>
      <c r="K24" s="4">
        <v>8</v>
      </c>
      <c r="L24" s="5">
        <v>0</v>
      </c>
      <c r="M24" s="4">
        <v>0</v>
      </c>
      <c r="N24" s="30">
        <v>6</v>
      </c>
      <c r="O24" s="31">
        <v>10</v>
      </c>
      <c r="P24" s="35">
        <f t="shared" si="0"/>
        <v>4</v>
      </c>
      <c r="Q24" s="34">
        <v>10</v>
      </c>
    </row>
    <row r="25" spans="1:17" ht="33" customHeight="1" x14ac:dyDescent="0.25">
      <c r="A25" s="15">
        <v>16</v>
      </c>
      <c r="B25" s="12" t="s">
        <v>23</v>
      </c>
      <c r="C25" s="10" t="s">
        <v>9</v>
      </c>
      <c r="D25" s="32">
        <v>2</v>
      </c>
      <c r="E25" s="6">
        <v>5</v>
      </c>
      <c r="F25" s="3">
        <v>8</v>
      </c>
      <c r="G25" s="6">
        <v>12</v>
      </c>
      <c r="H25" s="3">
        <v>4</v>
      </c>
      <c r="I25" s="6">
        <v>10</v>
      </c>
      <c r="J25" s="33">
        <v>4</v>
      </c>
      <c r="K25" s="4">
        <v>8</v>
      </c>
      <c r="L25" s="5">
        <v>0</v>
      </c>
      <c r="M25" s="4">
        <v>0</v>
      </c>
      <c r="N25" s="30">
        <v>4</v>
      </c>
      <c r="O25" s="31">
        <v>10</v>
      </c>
      <c r="P25" s="35">
        <f t="shared" si="0"/>
        <v>4</v>
      </c>
      <c r="Q25" s="34">
        <v>10</v>
      </c>
    </row>
    <row r="26" spans="1:17" ht="27.75" customHeight="1" x14ac:dyDescent="0.25">
      <c r="A26" s="15">
        <v>17</v>
      </c>
      <c r="B26" s="11" t="s">
        <v>36</v>
      </c>
      <c r="C26" s="10" t="s">
        <v>9</v>
      </c>
      <c r="D26" s="32">
        <v>48</v>
      </c>
      <c r="E26" s="6">
        <v>120</v>
      </c>
      <c r="F26" s="3">
        <v>320</v>
      </c>
      <c r="G26" s="6">
        <v>480</v>
      </c>
      <c r="H26" s="3">
        <v>0</v>
      </c>
      <c r="I26" s="6">
        <v>0</v>
      </c>
      <c r="J26" s="33">
        <v>5</v>
      </c>
      <c r="K26" s="4">
        <v>10</v>
      </c>
      <c r="L26" s="5">
        <v>0</v>
      </c>
      <c r="M26" s="35">
        <v>0</v>
      </c>
      <c r="N26" s="35">
        <v>0</v>
      </c>
      <c r="O26" s="35">
        <v>0</v>
      </c>
      <c r="P26" s="35">
        <v>100</v>
      </c>
      <c r="Q26" s="34">
        <v>200</v>
      </c>
    </row>
    <row r="27" spans="1:17" ht="27.75" customHeight="1" x14ac:dyDescent="0.25">
      <c r="A27" s="15">
        <v>18</v>
      </c>
      <c r="B27" s="11" t="s">
        <v>37</v>
      </c>
      <c r="C27" s="10" t="s">
        <v>9</v>
      </c>
      <c r="D27" s="32">
        <v>240</v>
      </c>
      <c r="E27" s="6">
        <v>600</v>
      </c>
      <c r="F27" s="3">
        <v>1200</v>
      </c>
      <c r="G27" s="6">
        <v>1800</v>
      </c>
      <c r="H27" s="3">
        <v>200</v>
      </c>
      <c r="I27" s="6">
        <v>500</v>
      </c>
      <c r="J27" s="33">
        <v>200</v>
      </c>
      <c r="K27" s="4">
        <v>500</v>
      </c>
      <c r="L27" s="5">
        <v>0</v>
      </c>
      <c r="M27" s="4">
        <v>0</v>
      </c>
      <c r="N27" s="30">
        <v>600</v>
      </c>
      <c r="O27" s="4">
        <v>1000</v>
      </c>
      <c r="P27" s="35">
        <v>480</v>
      </c>
      <c r="Q27" s="34">
        <v>1200</v>
      </c>
    </row>
    <row r="28" spans="1:17" ht="25.5" x14ac:dyDescent="0.25">
      <c r="A28" s="15">
        <v>19</v>
      </c>
      <c r="B28" s="11" t="s">
        <v>24</v>
      </c>
      <c r="C28" s="10" t="s">
        <v>9</v>
      </c>
      <c r="D28" s="32">
        <v>12</v>
      </c>
      <c r="E28" s="6">
        <v>30</v>
      </c>
      <c r="F28" s="3">
        <v>8</v>
      </c>
      <c r="G28" s="6">
        <v>12</v>
      </c>
      <c r="H28" s="3">
        <v>0</v>
      </c>
      <c r="I28" s="6">
        <v>0</v>
      </c>
      <c r="J28" s="33">
        <v>100</v>
      </c>
      <c r="K28" s="4">
        <v>250</v>
      </c>
      <c r="L28" s="5">
        <v>0</v>
      </c>
      <c r="M28" s="35">
        <v>0</v>
      </c>
      <c r="N28" s="35">
        <v>0</v>
      </c>
      <c r="O28" s="35">
        <v>0</v>
      </c>
      <c r="P28" s="35">
        <f t="shared" si="0"/>
        <v>10</v>
      </c>
      <c r="Q28" s="34">
        <v>25</v>
      </c>
    </row>
    <row r="29" spans="1:17" ht="25.5" x14ac:dyDescent="0.25">
      <c r="A29" s="15">
        <v>20</v>
      </c>
      <c r="B29" s="11" t="s">
        <v>41</v>
      </c>
      <c r="C29" s="10" t="s">
        <v>9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3">
        <v>4</v>
      </c>
      <c r="K29" s="4">
        <v>10</v>
      </c>
      <c r="L29" s="5">
        <v>0</v>
      </c>
      <c r="M29" s="35">
        <v>0</v>
      </c>
      <c r="N29" s="35">
        <v>0</v>
      </c>
      <c r="O29" s="35">
        <v>0</v>
      </c>
      <c r="P29" s="35">
        <f t="shared" si="0"/>
        <v>10</v>
      </c>
      <c r="Q29" s="34">
        <v>25</v>
      </c>
    </row>
    <row r="30" spans="1:17" ht="25.5" x14ac:dyDescent="0.25">
      <c r="A30" s="15">
        <v>21</v>
      </c>
      <c r="B30" s="11" t="s">
        <v>40</v>
      </c>
      <c r="C30" s="10" t="s">
        <v>9</v>
      </c>
      <c r="D30" s="32">
        <v>0</v>
      </c>
      <c r="E30" s="6">
        <v>0</v>
      </c>
      <c r="F30" s="3">
        <v>8</v>
      </c>
      <c r="G30" s="6">
        <v>12</v>
      </c>
      <c r="H30" s="3">
        <v>0</v>
      </c>
      <c r="I30" s="6">
        <v>0</v>
      </c>
      <c r="J30" s="33">
        <v>4</v>
      </c>
      <c r="K30" s="4">
        <v>10</v>
      </c>
      <c r="L30" s="35">
        <v>0</v>
      </c>
      <c r="M30" s="35">
        <v>0</v>
      </c>
      <c r="N30" s="35">
        <v>0</v>
      </c>
      <c r="O30" s="35">
        <v>0</v>
      </c>
      <c r="P30" s="35">
        <f t="shared" si="0"/>
        <v>10</v>
      </c>
      <c r="Q30" s="34">
        <v>25</v>
      </c>
    </row>
    <row r="31" spans="1:17" ht="25.5" x14ac:dyDescent="0.25">
      <c r="A31" s="15">
        <v>22</v>
      </c>
      <c r="B31" s="11" t="s">
        <v>45</v>
      </c>
      <c r="C31" s="10" t="s">
        <v>9</v>
      </c>
      <c r="D31" s="32">
        <v>50</v>
      </c>
      <c r="E31" s="6">
        <v>100</v>
      </c>
      <c r="F31" s="3">
        <v>200</v>
      </c>
      <c r="G31" s="6">
        <v>300</v>
      </c>
      <c r="H31" s="24"/>
      <c r="I31" s="25"/>
      <c r="J31" s="26"/>
      <c r="K31" s="27"/>
      <c r="L31" s="28"/>
      <c r="M31" s="27"/>
      <c r="N31" s="28"/>
      <c r="O31" s="27"/>
      <c r="P31" s="37"/>
      <c r="Q31" s="38"/>
    </row>
    <row r="32" spans="1:17" ht="25.5" x14ac:dyDescent="0.25">
      <c r="A32" s="15">
        <v>23</v>
      </c>
      <c r="B32" s="11" t="s">
        <v>46</v>
      </c>
      <c r="C32" s="10" t="s">
        <v>9</v>
      </c>
      <c r="D32" s="32">
        <v>10</v>
      </c>
      <c r="E32" s="6">
        <v>25</v>
      </c>
      <c r="F32" s="3">
        <v>100</v>
      </c>
      <c r="G32" s="6">
        <v>150</v>
      </c>
      <c r="H32" s="24">
        <f t="shared" ref="H32" si="1">ROUNDUP(I32*40%,0)</f>
        <v>0</v>
      </c>
      <c r="I32" s="25">
        <v>0</v>
      </c>
      <c r="J32" s="26">
        <f t="shared" ref="J32" si="2">ROUNDUP(K32*40%,0)</f>
        <v>0</v>
      </c>
      <c r="K32" s="27">
        <v>0</v>
      </c>
      <c r="L32" s="28">
        <f t="shared" ref="L32" si="3">ROUNDUP(M32*40%,0)</f>
        <v>0</v>
      </c>
      <c r="M32" s="27">
        <v>0</v>
      </c>
      <c r="N32" s="28">
        <f t="shared" ref="N32" si="4">ROUNDUP(O32*40%,0)</f>
        <v>0</v>
      </c>
      <c r="O32" s="27">
        <v>0</v>
      </c>
      <c r="P32" s="37">
        <f t="shared" ref="P32" si="5">ROUNDUP(Q32*40%,0)</f>
        <v>20</v>
      </c>
      <c r="Q32" s="38">
        <v>50</v>
      </c>
    </row>
    <row r="33" spans="1:17" x14ac:dyDescent="0.25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9"/>
    </row>
    <row r="34" spans="1:17" ht="31.5" customHeight="1" x14ac:dyDescent="0.25">
      <c r="A34" s="60" t="s">
        <v>34</v>
      </c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2"/>
    </row>
    <row r="35" spans="1:17" x14ac:dyDescent="0.25">
      <c r="A35" s="20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3"/>
    </row>
    <row r="36" spans="1:17" ht="48" customHeight="1" thickBot="1" x14ac:dyDescent="0.3">
      <c r="A36" s="65" t="s">
        <v>39</v>
      </c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7"/>
    </row>
  </sheetData>
  <mergeCells count="27">
    <mergeCell ref="A36:Q36"/>
    <mergeCell ref="P6:Q6"/>
    <mergeCell ref="D8:E8"/>
    <mergeCell ref="F8:G8"/>
    <mergeCell ref="H8:I8"/>
    <mergeCell ref="J8:K8"/>
    <mergeCell ref="L8:M8"/>
    <mergeCell ref="N8:O8"/>
    <mergeCell ref="P8:Q8"/>
    <mergeCell ref="A6:A9"/>
    <mergeCell ref="B6:C8"/>
    <mergeCell ref="D6:I6"/>
    <mergeCell ref="J6:M6"/>
    <mergeCell ref="N6:O6"/>
    <mergeCell ref="D7:E7"/>
    <mergeCell ref="F7:G7"/>
    <mergeCell ref="A5:Q5"/>
    <mergeCell ref="A1:Q1"/>
    <mergeCell ref="A3:Q3"/>
    <mergeCell ref="A4:Q4"/>
    <mergeCell ref="A34:Q34"/>
    <mergeCell ref="A2:Q2"/>
    <mergeCell ref="H7:I7"/>
    <mergeCell ref="J7:K7"/>
    <mergeCell ref="L7:M7"/>
    <mergeCell ref="N7:O7"/>
    <mergeCell ref="P7:Q7"/>
  </mergeCells>
  <pageMargins left="0.70866141732283472" right="0.31496062992125984" top="0.74803149606299213" bottom="0.74803149606299213" header="0.31496062992125984" footer="0.31496062992125984"/>
  <pageSetup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1-C-MATERIAL-MENSUAL</vt:lpstr>
      <vt:lpstr>'ANEXO 1-C-MATERIAL-MENSUAL'!Títulos_a_imprimir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Elena Ibarra de la Peña</dc:creator>
  <cp:lastModifiedBy>Windows User</cp:lastModifiedBy>
  <cp:lastPrinted>2022-04-12T21:41:52Z</cp:lastPrinted>
  <dcterms:created xsi:type="dcterms:W3CDTF">2015-06-26T16:07:23Z</dcterms:created>
  <dcterms:modified xsi:type="dcterms:W3CDTF">2022-05-12T19:39:22Z</dcterms:modified>
</cp:coreProperties>
</file>