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FISCALIA" sheetId="5" r:id="rId1"/>
    <sheet name="Hoja2" sheetId="7" r:id="rId2"/>
    <sheet name="Hoja1" sheetId="6" r:id="rId3"/>
  </sheets>
  <definedNames>
    <definedName name="_xlnm._FilterDatabase" localSheetId="0" hidden="1">FISCALIA!$A$3:$L$134</definedName>
    <definedName name="_xlnm.Print_Area" localSheetId="0">FISCALIA!$A$1:$M$134</definedName>
    <definedName name="_xlnm.Print_Titles" localSheetId="0">FISCALIA!$1:$3</definedName>
  </definedName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M5" i="5" l="1"/>
  <c r="M6" i="5"/>
  <c r="M7" i="5"/>
  <c r="M8" i="5"/>
  <c r="M9" i="5"/>
  <c r="M10" i="5"/>
  <c r="M11" i="5"/>
  <c r="M12" i="5"/>
  <c r="M13" i="5"/>
  <c r="M14" i="5"/>
  <c r="M15" i="5"/>
  <c r="M16" i="5"/>
  <c r="M17" i="5"/>
  <c r="M18" i="5"/>
  <c r="M19" i="5"/>
  <c r="M20" i="5"/>
  <c r="M21" i="5"/>
  <c r="M22" i="5"/>
  <c r="M23" i="5"/>
  <c r="M24" i="5"/>
  <c r="M25" i="5"/>
  <c r="M26" i="5"/>
  <c r="M27" i="5"/>
  <c r="M28" i="5"/>
  <c r="M29" i="5"/>
  <c r="M30" i="5"/>
  <c r="M31" i="5"/>
  <c r="M32" i="5"/>
  <c r="M33" i="5"/>
  <c r="M34" i="5"/>
  <c r="M35" i="5"/>
  <c r="M36" i="5"/>
  <c r="M37" i="5"/>
  <c r="M38" i="5"/>
  <c r="M39" i="5"/>
  <c r="M40" i="5"/>
  <c r="M41" i="5"/>
  <c r="M42" i="5"/>
  <c r="M43" i="5"/>
  <c r="M44" i="5"/>
  <c r="M45" i="5"/>
  <c r="M46" i="5"/>
  <c r="M47" i="5"/>
  <c r="M48" i="5"/>
  <c r="M49" i="5"/>
  <c r="M50" i="5"/>
  <c r="M51" i="5"/>
  <c r="M52" i="5"/>
  <c r="M53" i="5"/>
  <c r="M54" i="5"/>
  <c r="M55" i="5"/>
  <c r="M56" i="5"/>
  <c r="M57" i="5"/>
  <c r="M58" i="5"/>
  <c r="M59" i="5"/>
  <c r="M60" i="5"/>
  <c r="M61" i="5"/>
  <c r="M62" i="5"/>
  <c r="M63" i="5"/>
  <c r="M64" i="5"/>
  <c r="M65" i="5"/>
  <c r="M66" i="5"/>
  <c r="M67" i="5"/>
  <c r="M68" i="5"/>
  <c r="M69" i="5"/>
  <c r="M70" i="5"/>
  <c r="M71" i="5"/>
  <c r="M72" i="5"/>
  <c r="M73" i="5"/>
  <c r="M74" i="5"/>
  <c r="M75" i="5"/>
  <c r="M76" i="5"/>
  <c r="M77" i="5"/>
  <c r="M78" i="5"/>
  <c r="M79" i="5"/>
  <c r="M80" i="5"/>
  <c r="M81" i="5"/>
  <c r="M82" i="5"/>
  <c r="M83" i="5"/>
  <c r="M84" i="5"/>
  <c r="M85" i="5"/>
  <c r="M86" i="5"/>
  <c r="M87" i="5"/>
  <c r="M88" i="5"/>
  <c r="M89" i="5"/>
  <c r="M90" i="5"/>
  <c r="M91" i="5"/>
  <c r="M92" i="5"/>
  <c r="M93" i="5"/>
  <c r="M94" i="5"/>
  <c r="M95" i="5"/>
  <c r="M96" i="5"/>
  <c r="M97" i="5"/>
  <c r="M98" i="5"/>
  <c r="M99" i="5"/>
  <c r="M100" i="5"/>
  <c r="M101" i="5"/>
  <c r="M102" i="5"/>
  <c r="M103" i="5"/>
  <c r="M104" i="5"/>
  <c r="M105" i="5"/>
  <c r="M106" i="5"/>
  <c r="M107" i="5"/>
  <c r="M108" i="5"/>
  <c r="M109" i="5"/>
  <c r="M110" i="5"/>
  <c r="M111" i="5"/>
  <c r="M112" i="5"/>
  <c r="M113" i="5"/>
  <c r="M114" i="5"/>
  <c r="M115" i="5"/>
  <c r="M116" i="5"/>
  <c r="M117" i="5"/>
  <c r="M118" i="5"/>
  <c r="M119" i="5"/>
  <c r="M120" i="5"/>
  <c r="M121" i="5"/>
  <c r="M122" i="5"/>
  <c r="M123" i="5"/>
  <c r="M124" i="5"/>
  <c r="M125" i="5"/>
  <c r="M126" i="5"/>
  <c r="M127" i="5"/>
  <c r="M128" i="5"/>
  <c r="M129" i="5"/>
  <c r="M130" i="5"/>
  <c r="M131" i="5"/>
  <c r="M132" i="5"/>
  <c r="M133" i="5"/>
  <c r="M134" i="5"/>
  <c r="M4" i="5"/>
  <c r="L132" i="6" l="1"/>
  <c r="L131" i="6"/>
  <c r="L130" i="6"/>
  <c r="L129" i="6"/>
  <c r="L128" i="6"/>
  <c r="L127" i="6"/>
  <c r="L126" i="6"/>
  <c r="L125" i="6"/>
  <c r="L124" i="6"/>
  <c r="L123" i="6"/>
  <c r="L122" i="6"/>
  <c r="L121" i="6"/>
  <c r="L120" i="6"/>
  <c r="L119" i="6"/>
  <c r="L118" i="6"/>
  <c r="L117" i="6"/>
  <c r="L116" i="6"/>
  <c r="L115" i="6"/>
  <c r="L114" i="6"/>
  <c r="L113" i="6"/>
  <c r="L112" i="6"/>
  <c r="L111" i="6"/>
  <c r="L110" i="6"/>
  <c r="A110" i="6"/>
  <c r="A111" i="6" s="1"/>
  <c r="A112" i="6" s="1"/>
  <c r="A113" i="6" s="1"/>
  <c r="A114" i="6" s="1"/>
  <c r="A115" i="6" s="1"/>
  <c r="A116" i="6" s="1"/>
  <c r="A117" i="6" s="1"/>
  <c r="A118" i="6" s="1"/>
  <c r="A119" i="6" s="1"/>
  <c r="A120" i="6" s="1"/>
  <c r="A121" i="6" s="1"/>
  <c r="A122" i="6" s="1"/>
  <c r="A123" i="6" s="1"/>
  <c r="A124" i="6" s="1"/>
  <c r="A125" i="6" s="1"/>
  <c r="A126" i="6" s="1"/>
  <c r="A127" i="6" s="1"/>
  <c r="A128" i="6" s="1"/>
  <c r="A129" i="6" s="1"/>
  <c r="A130" i="6" s="1"/>
  <c r="A131" i="6" s="1"/>
  <c r="A132" i="6" s="1"/>
  <c r="L109" i="6"/>
  <c r="A109" i="6"/>
  <c r="L108" i="6"/>
  <c r="L107" i="6"/>
  <c r="L106" i="6"/>
  <c r="L105" i="6"/>
  <c r="L104" i="6"/>
  <c r="L103" i="6"/>
  <c r="L102" i="6"/>
  <c r="L101" i="6"/>
  <c r="L100" i="6"/>
  <c r="L99" i="6"/>
  <c r="L98" i="6"/>
  <c r="L97" i="6"/>
  <c r="L96" i="6"/>
  <c r="L95" i="6"/>
  <c r="L94" i="6"/>
  <c r="L93" i="6"/>
  <c r="L92" i="6"/>
  <c r="L91" i="6"/>
  <c r="L90" i="6"/>
  <c r="L89" i="6"/>
  <c r="L88" i="6"/>
  <c r="L87" i="6"/>
  <c r="L86" i="6"/>
  <c r="L85" i="6"/>
  <c r="L84" i="6"/>
  <c r="L83" i="6"/>
  <c r="L82" i="6"/>
  <c r="L81" i="6"/>
  <c r="L80" i="6"/>
  <c r="L79" i="6"/>
  <c r="L78" i="6"/>
  <c r="L77" i="6"/>
  <c r="L76" i="6"/>
  <c r="L75" i="6"/>
  <c r="L74" i="6"/>
  <c r="L73" i="6"/>
  <c r="L72" i="6"/>
  <c r="L71" i="6"/>
  <c r="L70" i="6"/>
  <c r="L69" i="6"/>
  <c r="L68" i="6"/>
  <c r="L67" i="6"/>
  <c r="L66" i="6"/>
  <c r="L65" i="6"/>
  <c r="L64" i="6"/>
  <c r="L63" i="6"/>
  <c r="L62" i="6"/>
  <c r="L61" i="6"/>
  <c r="L60" i="6"/>
  <c r="L59" i="6"/>
  <c r="L58" i="6"/>
  <c r="L57" i="6"/>
  <c r="L56" i="6"/>
  <c r="L55" i="6"/>
  <c r="L54" i="6"/>
  <c r="L53" i="6"/>
  <c r="L52" i="6"/>
  <c r="L51" i="6"/>
  <c r="L50" i="6"/>
  <c r="L49" i="6"/>
  <c r="L48" i="6"/>
  <c r="L47" i="6"/>
  <c r="L46" i="6"/>
  <c r="L45" i="6"/>
  <c r="L44" i="6"/>
  <c r="L43" i="6"/>
  <c r="C43" i="6"/>
  <c r="L42" i="6"/>
  <c r="L41" i="6"/>
  <c r="L40" i="6"/>
  <c r="L39" i="6"/>
  <c r="L38" i="6"/>
  <c r="L37" i="6"/>
  <c r="C37" i="6"/>
  <c r="L36" i="6"/>
  <c r="L35" i="6"/>
  <c r="L34" i="6"/>
  <c r="L33" i="6"/>
  <c r="L32" i="6"/>
  <c r="L31" i="6"/>
  <c r="L30" i="6"/>
  <c r="C30" i="6"/>
  <c r="L29" i="6"/>
  <c r="L28" i="6"/>
  <c r="L27" i="6"/>
  <c r="C27" i="6"/>
  <c r="L26" i="6"/>
  <c r="L25" i="6"/>
  <c r="C25" i="6"/>
  <c r="L24" i="6"/>
  <c r="L23" i="6"/>
  <c r="L22" i="6"/>
  <c r="L21" i="6"/>
  <c r="C21" i="6"/>
  <c r="L20" i="6"/>
  <c r="L19" i="6"/>
  <c r="L18" i="6"/>
  <c r="L17" i="6"/>
  <c r="L16" i="6"/>
  <c r="L15" i="6"/>
  <c r="L14" i="6"/>
  <c r="C14" i="6"/>
  <c r="L13" i="6"/>
  <c r="L12" i="6"/>
  <c r="L11" i="6"/>
  <c r="L10" i="6"/>
  <c r="C10" i="6"/>
  <c r="L9" i="6"/>
  <c r="L8" i="6"/>
  <c r="L7" i="6"/>
  <c r="L6" i="6"/>
  <c r="L5" i="6"/>
  <c r="C5" i="6"/>
  <c r="L4" i="6"/>
  <c r="L3" i="6"/>
  <c r="L2" i="6"/>
  <c r="A2" i="6"/>
  <c r="A3" i="6" s="1"/>
  <c r="A4" i="6" s="1"/>
  <c r="A5" i="6" s="1"/>
  <c r="A6" i="6" s="1"/>
  <c r="A7" i="6" s="1"/>
  <c r="A8" i="6" s="1"/>
  <c r="A9" i="6" s="1"/>
  <c r="A10" i="6" s="1"/>
  <c r="A11" i="6" s="1"/>
  <c r="A12" i="6" s="1"/>
  <c r="A13" i="6" s="1"/>
  <c r="A14" i="6" s="1"/>
  <c r="A15" i="6" s="1"/>
  <c r="A16" i="6" s="1"/>
  <c r="A17" i="6" s="1"/>
  <c r="A18" i="6" s="1"/>
  <c r="A19" i="6" s="1"/>
  <c r="A20" i="6" s="1"/>
  <c r="A21" i="6" s="1"/>
  <c r="A22" i="6" s="1"/>
  <c r="A23" i="6" s="1"/>
  <c r="A24" i="6" s="1"/>
  <c r="A25" i="6" s="1"/>
  <c r="A26" i="6" s="1"/>
  <c r="A27" i="6" s="1"/>
  <c r="A28" i="6" s="1"/>
  <c r="A29" i="6" s="1"/>
  <c r="A30" i="6" s="1"/>
  <c r="A31" i="6" s="1"/>
  <c r="A32" i="6" s="1"/>
  <c r="A33" i="6" s="1"/>
  <c r="A34" i="6" s="1"/>
  <c r="A35" i="6" s="1"/>
  <c r="A36" i="6" s="1"/>
  <c r="A37" i="6" s="1"/>
  <c r="A38" i="6" s="1"/>
  <c r="A39" i="6" s="1"/>
  <c r="A40" i="6" s="1"/>
  <c r="A41" i="6" s="1"/>
  <c r="A42" i="6" s="1"/>
  <c r="A43" i="6" s="1"/>
  <c r="A44" i="6" s="1"/>
  <c r="A45" i="6" s="1"/>
  <c r="A46" i="6" s="1"/>
  <c r="A47" i="6" s="1"/>
  <c r="A48" i="6" s="1"/>
  <c r="A49" i="6" s="1"/>
  <c r="A50" i="6" s="1"/>
  <c r="A51" i="6" s="1"/>
  <c r="A52" i="6" s="1"/>
  <c r="A53" i="6" s="1"/>
  <c r="A54" i="6" s="1"/>
  <c r="A55" i="6" s="1"/>
  <c r="A56" i="6" s="1"/>
  <c r="A57" i="6" s="1"/>
  <c r="A58" i="6" s="1"/>
  <c r="A59" i="6" s="1"/>
  <c r="A60" i="6" s="1"/>
  <c r="A61" i="6" s="1"/>
  <c r="A62" i="6" s="1"/>
  <c r="A63" i="6" s="1"/>
  <c r="A64" i="6" s="1"/>
  <c r="A65" i="6" s="1"/>
  <c r="A66" i="6" s="1"/>
  <c r="A67" i="6" s="1"/>
  <c r="A68" i="6" s="1"/>
  <c r="A69" i="6" s="1"/>
  <c r="A70" i="6" s="1"/>
  <c r="A71" i="6" s="1"/>
  <c r="A72" i="6" s="1"/>
  <c r="A73" i="6" s="1"/>
  <c r="A74" i="6" s="1"/>
  <c r="A75" i="6" s="1"/>
  <c r="A76" i="6" s="1"/>
  <c r="A77" i="6" s="1"/>
  <c r="A78" i="6" s="1"/>
  <c r="A79" i="6" s="1"/>
  <c r="A80" i="6" s="1"/>
  <c r="A81" i="6" s="1"/>
  <c r="A82" i="6" s="1"/>
  <c r="A83" i="6" s="1"/>
  <c r="A84" i="6" s="1"/>
  <c r="A85" i="6" s="1"/>
  <c r="A86" i="6" s="1"/>
  <c r="A87" i="6" s="1"/>
  <c r="A88" i="6" s="1"/>
  <c r="A89" i="6" s="1"/>
  <c r="A90" i="6" s="1"/>
  <c r="A91" i="6" s="1"/>
  <c r="A92" i="6" s="1"/>
  <c r="A93" i="6" s="1"/>
  <c r="A94" i="6" s="1"/>
  <c r="A95" i="6" s="1"/>
  <c r="A96" i="6" s="1"/>
  <c r="A97" i="6" s="1"/>
  <c r="A98" i="6" s="1"/>
  <c r="A99" i="6" s="1"/>
  <c r="A100" i="6" s="1"/>
  <c r="A101" i="6" s="1"/>
  <c r="A102" i="6" s="1"/>
  <c r="A103" i="6" s="1"/>
  <c r="A104" i="6" s="1"/>
  <c r="A105" i="6" s="1"/>
  <c r="A106" i="6" s="1"/>
  <c r="A107" i="6" s="1"/>
  <c r="C37" i="5" l="1"/>
  <c r="C36" i="5"/>
  <c r="C6" i="5"/>
  <c r="C40" i="5"/>
  <c r="C58" i="5" l="1"/>
  <c r="C86" i="5"/>
  <c r="C87" i="5"/>
  <c r="C48" i="5"/>
  <c r="C78" i="5"/>
</calcChain>
</file>

<file path=xl/sharedStrings.xml><?xml version="1.0" encoding="utf-8"?>
<sst xmlns="http://schemas.openxmlformats.org/spreadsheetml/2006/main" count="1099" uniqueCount="218">
  <si>
    <t>CAJA</t>
  </si>
  <si>
    <t>PIEZA</t>
  </si>
  <si>
    <t>BOLSA</t>
  </si>
  <si>
    <t>ROLLO</t>
  </si>
  <si>
    <t>PRESENTACION</t>
  </si>
  <si>
    <t>RESMA</t>
  </si>
  <si>
    <t>DURACELL</t>
  </si>
  <si>
    <t>UNIVERSAL</t>
  </si>
  <si>
    <t>WILSON JONES</t>
  </si>
  <si>
    <t>AVERY</t>
  </si>
  <si>
    <t>ACCO</t>
  </si>
  <si>
    <t>AZOR</t>
  </si>
  <si>
    <t>BOSTITCH</t>
  </si>
  <si>
    <t>HI-LITER</t>
  </si>
  <si>
    <t>EXPO</t>
  </si>
  <si>
    <t>PAPERLINE</t>
  </si>
  <si>
    <t xml:space="preserve">BIC </t>
  </si>
  <si>
    <t>CARTERS</t>
  </si>
  <si>
    <t>SHARPIE</t>
  </si>
  <si>
    <t>HIGHLAND</t>
  </si>
  <si>
    <t>PENTEL</t>
  </si>
  <si>
    <t>BAZIC</t>
  </si>
  <si>
    <t>PARTIDA</t>
  </si>
  <si>
    <t>DESCRIPCION</t>
  </si>
  <si>
    <t>PAPEL BOND BLANCO 8.5 X 11</t>
  </si>
  <si>
    <t>PAPEL BOND BLANCO 8.5 X 14</t>
  </si>
  <si>
    <t>FOLDER MANILA TAMAÑO OFICIO</t>
  </si>
  <si>
    <t>FOLDER MANILA TAMAÑO CARTA 1/3</t>
  </si>
  <si>
    <t xml:space="preserve">BROCHE 7 MCS </t>
  </si>
  <si>
    <t>PLUMA BIC CRISTAL MEDIANO COLOR AZUL</t>
  </si>
  <si>
    <t>LAPIZ #2 HB</t>
  </si>
  <si>
    <t>MARCADOR PERMANENTE NEGRO</t>
  </si>
  <si>
    <t>MARCADOR FLUORECENTE ACCENT AMARILLO</t>
  </si>
  <si>
    <t>MARCADOR DE CERA PHANO ROJO</t>
  </si>
  <si>
    <t>CARPETA BLANCA 3" TAMAÑO CARTA CON MICA</t>
  </si>
  <si>
    <t>CAJA ARCHIVADORA 24" TAMAÑO LEGAL CON HILO</t>
  </si>
  <si>
    <t>TIJERAS 8" MULTIPROPOSITO</t>
  </si>
  <si>
    <t>PROTECTORES DE HOJA PARA CARPETA MEDIO</t>
  </si>
  <si>
    <t>PLUMA BIC CRISTAL MEDIANO COLOR ROJO</t>
  </si>
  <si>
    <t>ENGRAPADORA METAL NEGRA</t>
  </si>
  <si>
    <t>CARPETA BLANCA 2" TAMAÑO CARTA CON MICA</t>
  </si>
  <si>
    <t>CARPETA BLANCA 4" TAMAÑO CARTA CON MICA</t>
  </si>
  <si>
    <t>CORRECTOR PLUMA</t>
  </si>
  <si>
    <t>LIBRO DE INICIO O ACTA FLORETTE 192 HOJAS</t>
  </si>
  <si>
    <t>CARPETA BLANCA 1" TAMAÑO CARTA CON MICA</t>
  </si>
  <si>
    <t>SOBRE BLANCO TAMAÑO CARTA 6 3/3</t>
  </si>
  <si>
    <t>BORRADOR PARA PIZARRON BLANCO</t>
  </si>
  <si>
    <t>CARPETA BLANCA 5" TAMAÑO CARTA CON MICA</t>
  </si>
  <si>
    <t>MARCADOR PARA PIZARRON COLOR AZUL</t>
  </si>
  <si>
    <t>CUADERNO BLOCK TAMAÑO CARTA RAYADO CON 50 HOJAS</t>
  </si>
  <si>
    <t>BROCHE 2 3/4 PATA LARGA 3.5"</t>
  </si>
  <si>
    <t>CAJA ARCHIVADORA TAMAÑO CARTA POLIZA</t>
  </si>
  <si>
    <t>TABLA DE APOYO CON CLIP TAMAÑO OFICIO</t>
  </si>
  <si>
    <t>FOLDER PRESSBOARD AZUL TAMAÑO CARTA</t>
  </si>
  <si>
    <t>PERFORADORA DE 2 HOYOS NEGRA AJUSTABLE</t>
  </si>
  <si>
    <t>CARPETA BLANCA 0.5" TAMAÑO CARTA CON MICA</t>
  </si>
  <si>
    <t>MARCADOR FLUORECENTE ACCENT COLORES SURTIDOS</t>
  </si>
  <si>
    <t>MARCADOR PERMANENTE ESTERBROOK COLOR NEGRO</t>
  </si>
  <si>
    <t>CAJA CON 100 PIEZAS</t>
  </si>
  <si>
    <t>CAJA CON 12 PIEZAS</t>
  </si>
  <si>
    <t>CAJA CON 50 PIEZAS</t>
  </si>
  <si>
    <t>CAJA CON 10 PIEZAS</t>
  </si>
  <si>
    <t>CAJA CON 6 PIEZAS</t>
  </si>
  <si>
    <t>CAJA CON 12 ROLLOS</t>
  </si>
  <si>
    <t>CAJA CON 6 ROLLOS</t>
  </si>
  <si>
    <t>CAJA CON 6 FRASCOS</t>
  </si>
  <si>
    <t>CAJA CON 500 PIEZAS</t>
  </si>
  <si>
    <t>PIEZAS</t>
  </si>
  <si>
    <t>PAQUETE CON 200 PIEZAS</t>
  </si>
  <si>
    <t>CONOS DESECHABLES PARA AGUA  4 OZ</t>
  </si>
  <si>
    <t>REGLA METALICA 30 CM CON CORCHO</t>
  </si>
  <si>
    <t>CARPETA BLANCA 1.5" TAMAÑO CARTA CON MICA</t>
  </si>
  <si>
    <t>LIBRO DE INICIO O ACTA FLORETTE FRANCES RAYADO INDICE 240 HOJAS</t>
  </si>
  <si>
    <t>PERFORADORA DE 3 HOYOS NEGRA HEAVY DUTY CAPACIDAD 32 HOJAS</t>
  </si>
  <si>
    <t>TABLA DE APOYO CON CLIP TAMAÑO CARTA</t>
  </si>
  <si>
    <t xml:space="preserve">LAPICERO .5MM COLOR NEGRO </t>
  </si>
  <si>
    <t xml:space="preserve">PAPEL BOND OPALINA BLANCA 120GR </t>
  </si>
  <si>
    <t>PERFORADORA 3 HOYOS AJUSTABLE MODELO 450</t>
  </si>
  <si>
    <t>ENGRAPADORA USO RUDO CAPACIDAD 130 HOJAS</t>
  </si>
  <si>
    <t>LIBRO DE CONTABILIDAD ACTAS 300 PAGINAS</t>
  </si>
  <si>
    <t xml:space="preserve">PUNTILLAS PARA LAPICERO .5MM HB </t>
  </si>
  <si>
    <t>TUBO CON 12 PIEZAS</t>
  </si>
  <si>
    <t>LIBRETA UNIVERSITARIA CON DIVIISIONES 400 HOJAS</t>
  </si>
  <si>
    <t>PORTA LAPIZ NEGRO</t>
  </si>
  <si>
    <t>MARCADOR PERMANENTE COLOR ROJO</t>
  </si>
  <si>
    <t>PAQUETE CON 248 PIEZAS</t>
  </si>
  <si>
    <t xml:space="preserve">FOLDER COLGANTE UNIVERSAL VERDE TAMAÑO CARTA </t>
  </si>
  <si>
    <t>CAJA CON 25 PIEZAS</t>
  </si>
  <si>
    <t xml:space="preserve">CARTULINA OPALINA BLANCA 225GR </t>
  </si>
  <si>
    <t xml:space="preserve">BROCHE ES PIN SURTIDO </t>
  </si>
  <si>
    <t xml:space="preserve">LAPIZ BICOLOR HEXAGONAL DELGADO </t>
  </si>
  <si>
    <t xml:space="preserve">ETIQUETAS PARA INKJET 1 X 4 </t>
  </si>
  <si>
    <t>PAQUETE CON 2000 PIEZAS</t>
  </si>
  <si>
    <t>ETIQUETAS PARA INKJET 2 X 4</t>
  </si>
  <si>
    <t>MARCADOR PERMANENTE FINO COLOR ROJO</t>
  </si>
  <si>
    <t>ROLLO PARA FAX (REPUESTO) 2 1/4" 57 X 60</t>
  </si>
  <si>
    <t>CEJA DE PLASTICO ES DEDAL PLASTICO MEDIANO/LARGO</t>
  </si>
  <si>
    <t>MARCADOR PERMANENTE FINO COLOR AZUL</t>
  </si>
  <si>
    <t>MARCADOR PERMANENTE FINO COLOR NEGRO</t>
  </si>
  <si>
    <t>MARCADOR PERMANENTE KING SIZE COLOR AZUL</t>
  </si>
  <si>
    <t>MARCADOR PERMANENTE KING SIZE COLOR NEGRO</t>
  </si>
  <si>
    <t>MARCADOR FLUORECENTE ACCENT COLOR AZUL</t>
  </si>
  <si>
    <t>MARCADOR FLUORECENTE ACCENT COLOR ROSA</t>
  </si>
  <si>
    <t>ETIQUETAS PCM PARA INKJET 8.5 X 11 COLOR NARANJA FLUORECENTE</t>
  </si>
  <si>
    <t>PAQUETE CON 10 PIEZAS</t>
  </si>
  <si>
    <t>FOLDER DELUXE PLASTIFICADO BLANCO</t>
  </si>
  <si>
    <t>CAJA CON 5 PIEZAS</t>
  </si>
  <si>
    <t xml:space="preserve">BROCHE 8 CMS </t>
  </si>
  <si>
    <t xml:space="preserve">BROCHE 21.8 CMS </t>
  </si>
  <si>
    <t xml:space="preserve">MARCADOR PERMANENTE FINO BERRY </t>
  </si>
  <si>
    <t>MARCA DE REFERENCIA</t>
  </si>
  <si>
    <t>CLIPS ESTANDAR #1</t>
  </si>
  <si>
    <t>CLIPS ESTANDAR JUMBO</t>
  </si>
  <si>
    <t xml:space="preserve">GRAPA BOSTITCH ESTANDAR </t>
  </si>
  <si>
    <t>CAJA CON 5000 PIEZAS</t>
  </si>
  <si>
    <t>LAPIZ ADHESIVO EN BARRA 36 GR</t>
  </si>
  <si>
    <t>PASTA PARA ENGARGOLAR (ARO PLASTICO CERLOX 1/2") COLOR NEGRO</t>
  </si>
  <si>
    <t>LAPIZ ADHESIVO EN BARRA 22 GR</t>
  </si>
  <si>
    <t>PAQUETE CON 12 PIEZAS</t>
  </si>
  <si>
    <t>TARJETA BLANCA 5X8 INDEX</t>
  </si>
  <si>
    <t>PAQUETE CON 100 PIEZAS</t>
  </si>
  <si>
    <t xml:space="preserve">CLIPS BINDER MEDIANO 1 1/4 </t>
  </si>
  <si>
    <t>PASTA PARA ENGARGOLAR PREMIUM COLOR NEGRO</t>
  </si>
  <si>
    <t>TINTA PARA COJIN DE SELLO COLOR AZUL</t>
  </si>
  <si>
    <t>BASE PARA TAPE DESPACHADOR</t>
  </si>
  <si>
    <t>CLIPS BLINDER CHICO 3/4</t>
  </si>
  <si>
    <t>CLIPS DE MARIPOSA #1</t>
  </si>
  <si>
    <t>COJIN PARA SELLO #1 SIN TINTA</t>
  </si>
  <si>
    <t>POST IT AMARILLO 3X3</t>
  </si>
  <si>
    <t>CLIPS BINDER GRANDE 2"</t>
  </si>
  <si>
    <t>CLIPS PORTACLIPS HUMO</t>
  </si>
  <si>
    <t>CLIPS MARIPOSA #2</t>
  </si>
  <si>
    <t xml:space="preserve">LIGAS #32 1/4 LB </t>
  </si>
  <si>
    <t>POST IT AMARILLO 3X5</t>
  </si>
  <si>
    <t>SACAPUNTAS ELECTRICO USO RUDO</t>
  </si>
  <si>
    <t xml:space="preserve">SEPARADOR PARA CARPETA 5 DIVISIONES TAMAÑO CARTA </t>
  </si>
  <si>
    <t>PAQUETE CON 5 PIEZAS</t>
  </si>
  <si>
    <t xml:space="preserve">POST IT AMARILLO 1 1/2 X 2 </t>
  </si>
  <si>
    <t>GRAPA BOSTITCH 1/4</t>
  </si>
  <si>
    <t>CAJA CON 1000 PIEZAS</t>
  </si>
  <si>
    <t>GRAPA BOSTITCH 3/8</t>
  </si>
  <si>
    <t>GRAPA BOSTITCH 1/2</t>
  </si>
  <si>
    <t>GRAPA BOSTITCH 5/8</t>
  </si>
  <si>
    <t>SOPORTE PARA CHAROLAS, CHAROLA UNIVERSAL TAMAÑO CARTA NEGRA</t>
  </si>
  <si>
    <t>JUEGO CON 2 PIEZAS</t>
  </si>
  <si>
    <t>PASTA PARA ENGARGOLAR (ARO PLASTICO CERLOX 5/8") COLOR NEGRO</t>
  </si>
  <si>
    <t>PAQUETE CON 96 PIEZAS</t>
  </si>
  <si>
    <t>PASTA PARA ENGARGOLAR (ARO PLASTICO CERLOX 3/8") COLOR NEGRO</t>
  </si>
  <si>
    <t>PASTA PARA ENGARGOLAR (ARO PLASTICO CERLOX 3/4") COLOR NEGRO</t>
  </si>
  <si>
    <t>TINTA PARA COJIN DE SELLO COLOR NEGRA</t>
  </si>
  <si>
    <t>TINTA PARA COJIN DE SELLO COLOR SEPIA</t>
  </si>
  <si>
    <t>PASTA PARA ENGARGOLAR (ARO PLASTICO CERLOX 1/4") COLOR NEGRO</t>
  </si>
  <si>
    <t>PASTA PARA ENGARGOLAR (ARO PLASTICO CERLOX 1") COLOR NEGRO</t>
  </si>
  <si>
    <t>VASOS DESECHABLES DE FOAM 12 OZ</t>
  </si>
  <si>
    <t>PAQUETE CON 25 PIEZAS</t>
  </si>
  <si>
    <t>PAQUETE CON 500 PIEZAS</t>
  </si>
  <si>
    <t xml:space="preserve">SERVILLETA VELVET BLANCA </t>
  </si>
  <si>
    <t xml:space="preserve">BATERIAS DE USO COMUN 9V </t>
  </si>
  <si>
    <t>BATERIAS DE USO COMUN C</t>
  </si>
  <si>
    <t>BATERIAS DE USO COMUN AAA</t>
  </si>
  <si>
    <t>BATERIAS DE USO COMUN AA</t>
  </si>
  <si>
    <t>BATERIAS DE USO COMUN D</t>
  </si>
  <si>
    <t>PAQUETE CON 4 PIEZAS</t>
  </si>
  <si>
    <t>POST IT</t>
  </si>
  <si>
    <t>BANDERITAS AMARILLAS 1 X 1.7</t>
  </si>
  <si>
    <t>BANDERITAS  FLECHA (COLOR SURTIDO (1.2 CMX4.3 CM)</t>
  </si>
  <si>
    <t>BARRA DE LACRE (CERA) FINGERTIP  1 OZ</t>
  </si>
  <si>
    <t>GATERETE</t>
  </si>
  <si>
    <t>CINTA ADHESIVA O TAPE 18MMX40M</t>
  </si>
  <si>
    <t xml:space="preserve">CINTA ADHESIVA O TAPE 2"  48MMX40 MTS </t>
  </si>
  <si>
    <t>CINTA ADHESIVA O TAPE COLOR CANELA 48MMX50M</t>
  </si>
  <si>
    <t>CINTA ADHESIVA O TAPE EMPAQUE TRANSPARENTE 48MMX50MM</t>
  </si>
  <si>
    <t xml:space="preserve">CINTA ADHESIVA O TAPE TRANSPARENTE 18MMX33MTS </t>
  </si>
  <si>
    <t>CORRECTOR EN CINTA 4MMX10 MTS</t>
  </si>
  <si>
    <t>TICONDEROGA</t>
  </si>
  <si>
    <t>BIC CRISTAL</t>
  </si>
  <si>
    <t>LIBRETA DE TAQUIGRAFIA STENO 6X9 80 HOJAS</t>
  </si>
  <si>
    <t>SCOTCH</t>
  </si>
  <si>
    <t>LIQUID PAPER</t>
  </si>
  <si>
    <t>SOBRE BLANCO OFICIO 10.5X24</t>
  </si>
  <si>
    <t xml:space="preserve">SOBRE MANILA DOBLE CARTA 12X15.5 CON BROCHE </t>
  </si>
  <si>
    <t>SOBRE MANILA TAMAÑO CARTA 9X12 CON BROCHE</t>
  </si>
  <si>
    <t>SOBRE MANILA TAMAÑO MEDIA CARTA 6X9 CON BROCHE</t>
  </si>
  <si>
    <t>SOBRE MANILA TAMAÑO OFICIO 10X15 CON BROCHE</t>
  </si>
  <si>
    <t xml:space="preserve">DESENGRAPADOR </t>
  </si>
  <si>
    <t>SOLO 4BR</t>
  </si>
  <si>
    <t>ZEBRA</t>
  </si>
  <si>
    <t>ETIQUETAS COLORES SURTIDOS 9/16 X 3 7/16</t>
  </si>
  <si>
    <t>MACO FILE</t>
  </si>
  <si>
    <t xml:space="preserve">MACO </t>
  </si>
  <si>
    <t>MACO</t>
  </si>
  <si>
    <t>OFFIZ</t>
  </si>
  <si>
    <t>PRITT</t>
  </si>
  <si>
    <t>ADVANTAGE</t>
  </si>
  <si>
    <t>IRIS</t>
  </si>
  <si>
    <t>PAPEL BOND BLANCO 8.5 X 14 75 GR</t>
  </si>
  <si>
    <t>CANT</t>
  </si>
  <si>
    <t>RESMA CON 100 HOJAS</t>
  </si>
  <si>
    <t xml:space="preserve">TARJETA BLANCA 3X5 </t>
  </si>
  <si>
    <t>COJIN PARA SELLO #2 SIN TINTA</t>
  </si>
  <si>
    <t>1er entrega</t>
  </si>
  <si>
    <t>2da entrega</t>
  </si>
  <si>
    <t>4ta entrega</t>
  </si>
  <si>
    <t>5ta entrega</t>
  </si>
  <si>
    <t>6ta entrega</t>
  </si>
  <si>
    <t>3ra entrega</t>
  </si>
  <si>
    <t>total</t>
  </si>
  <si>
    <t>-</t>
  </si>
  <si>
    <t>ANEXO A CUADRO DE DISTRIBUCION DE LOS BIENES LPR32065001-021-2020</t>
  </si>
  <si>
    <t>CANT TOTAL</t>
  </si>
  <si>
    <t>JUN</t>
  </si>
  <si>
    <t>JUL</t>
  </si>
  <si>
    <t>AGO</t>
  </si>
  <si>
    <t>SEPT</t>
  </si>
  <si>
    <t>OCT</t>
  </si>
  <si>
    <t>NOV</t>
  </si>
  <si>
    <t>DIC</t>
  </si>
  <si>
    <t>BROCHE 7 CMS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</si>
</sst>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0"/>
      <name val="Arial"/>
    </font>
    <font>
      <sz val="10"/>
      <name val="Arial"/>
      <family val="2"/>
    </font>
    <font>
      <sz val="10"/>
      <name val="MS Reference Sans Serif"/>
      <family val="2"/>
    </font>
    <font>
      <b/>
      <sz val="10"/>
      <color theme="0"/>
      <name val="MS Reference Sans Serif"/>
      <family val="2"/>
    </font>
    <font>
      <b/>
      <sz val="16"/>
      <color theme="0"/>
      <name val="MS Reference Sans Serif"/>
      <family val="2"/>
    </font>
    <font>
      <b/>
      <sz val="10"/>
      <name val="MS Reference Sans Serif"/>
      <family val="2"/>
    </font>
    <font>
      <sz val="10"/>
      <color rgb="FF333333"/>
      <name val="MS Reference Sans Serif"/>
      <family val="2"/>
    </font>
    <font>
      <sz val="14"/>
      <name val="MS Reference Sans Serif"/>
      <family val="2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</fills>
  <borders count="4">
    <border>
      <left/>
      <right/>
      <top/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</borders>
  <cellStyleXfs count="2">
    <xf numFmtId="0" fontId="0" fillId="0" borderId="0"/>
    <xf numFmtId="0" fontId="1" fillId="0" borderId="0"/>
  </cellStyleXfs>
  <cellXfs count="23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0" xfId="0" applyFont="1"/>
    <xf numFmtId="0" fontId="2" fillId="0" borderId="1" xfId="0" applyFont="1" applyFill="1" applyBorder="1" applyAlignment="1">
      <alignment horizontal="center" vertical="center"/>
    </xf>
    <xf numFmtId="0" fontId="6" fillId="0" borderId="1" xfId="0" applyFont="1" applyFill="1" applyBorder="1"/>
    <xf numFmtId="0" fontId="2" fillId="0" borderId="1" xfId="0" applyFont="1" applyFill="1" applyBorder="1" applyAlignment="1">
      <alignment horizontal="center"/>
    </xf>
    <xf numFmtId="0" fontId="2" fillId="0" borderId="0" xfId="0" applyFont="1" applyFill="1"/>
    <xf numFmtId="0" fontId="2" fillId="0" borderId="1" xfId="0" applyFont="1" applyFill="1" applyBorder="1"/>
    <xf numFmtId="0" fontId="5" fillId="0" borderId="0" xfId="0" applyFont="1" applyAlignment="1">
      <alignment wrapText="1"/>
    </xf>
    <xf numFmtId="0" fontId="2" fillId="0" borderId="1" xfId="0" applyFont="1" applyFill="1" applyBorder="1" applyAlignment="1">
      <alignment horizontal="left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wrapText="1"/>
    </xf>
    <xf numFmtId="0" fontId="3" fillId="2" borderId="3" xfId="0" applyFont="1" applyFill="1" applyBorder="1" applyAlignment="1">
      <alignment wrapText="1"/>
    </xf>
    <xf numFmtId="0" fontId="2" fillId="0" borderId="3" xfId="0" applyFont="1" applyFill="1" applyBorder="1"/>
    <xf numFmtId="0" fontId="2" fillId="0" borderId="0" xfId="0" applyFont="1" applyFill="1" applyBorder="1" applyAlignment="1">
      <alignment horizontal="center"/>
    </xf>
    <xf numFmtId="0" fontId="5" fillId="0" borderId="0" xfId="0" applyFont="1" applyBorder="1" applyAlignment="1">
      <alignment horizontal="center" wrapText="1"/>
    </xf>
    <xf numFmtId="0" fontId="5" fillId="0" borderId="0" xfId="0" applyFont="1" applyAlignment="1">
      <alignment horizontal="center" wrapText="1"/>
    </xf>
    <xf numFmtId="0" fontId="2" fillId="0" borderId="0" xfId="0" applyFont="1" applyFill="1" applyAlignment="1">
      <alignment horizontal="center"/>
    </xf>
    <xf numFmtId="0" fontId="3" fillId="2" borderId="3" xfId="0" applyFont="1" applyFill="1" applyBorder="1" applyAlignment="1">
      <alignment horizontal="center" wrapText="1"/>
    </xf>
    <xf numFmtId="0" fontId="2" fillId="0" borderId="3" xfId="0" applyFont="1" applyFill="1" applyBorder="1" applyAlignment="1">
      <alignment horizontal="center"/>
    </xf>
    <xf numFmtId="0" fontId="4" fillId="2" borderId="0" xfId="0" applyFont="1" applyFill="1" applyAlignment="1">
      <alignment horizontal="center" vertical="center"/>
    </xf>
    <xf numFmtId="0" fontId="7" fillId="0" borderId="2" xfId="0" applyFont="1" applyBorder="1" applyAlignment="1">
      <alignment horizontal="center" vertical="center"/>
    </xf>
  </cellXfs>
  <cellStyles count="2">
    <cellStyle name="Normal" xfId="0" builtinId="0"/>
    <cellStyle name="Normal 2" xfId="1"/>
  </cellStyles>
  <dxfs count="9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S Reference Sans Serif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S Reference Sans Serif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S Reference Sans Serif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S Reference Sans Serif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S Reference Sans Serif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S Reference Sans Serif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S Reference Sans Serif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S Reference Sans Serif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S Reference Sans Serif"/>
        <scheme val="none"/>
      </font>
      <alignment horizontal="center" vertical="bottom" textRotation="0" wrapText="1" indent="0" justifyLastLine="0" shrinkToFit="0" readingOrder="0"/>
    </dxf>
  </dxfs>
  <tableStyles count="0" defaultTableStyle="TableStyleMedium2" defaultPivotStyle="PivotStyleLight16"/>
  <colors>
    <mruColors>
      <color rgb="FFFF66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2" name="Tabla13" displayName="Tabla13" ref="F1:L132" totalsRowShown="0" headerRowDxfId="8" dataDxfId="7">
  <tableColumns count="7">
    <tableColumn id="1" name="1er entrega" dataDxfId="6"/>
    <tableColumn id="2" name="2da entrega" dataDxfId="5"/>
    <tableColumn id="3" name="3ra entrega" dataDxfId="4"/>
    <tableColumn id="4" name="4ta entrega" dataDxfId="3"/>
    <tableColumn id="5" name="5ta entrega" dataDxfId="2"/>
    <tableColumn id="6" name="6ta entrega" dataDxfId="1"/>
    <tableColumn id="7" name="total" dataDxfId="0">
      <calculatedColumnFormula>SUM(F2:K2)</calculatedColumnFormula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5"/>
  <sheetViews>
    <sheetView tabSelected="1" topLeftCell="A115" zoomScale="110" zoomScaleNormal="110" workbookViewId="0">
      <selection activeCell="B135" sqref="B135"/>
    </sheetView>
  </sheetViews>
  <sheetFormatPr baseColWidth="10" defaultColWidth="11.42578125" defaultRowHeight="12.75" x14ac:dyDescent="0.2"/>
  <cols>
    <col min="1" max="1" width="10.28515625" style="1" customWidth="1"/>
    <col min="2" max="2" width="60.7109375" style="3" customWidth="1"/>
    <col min="3" max="3" width="7.42578125" style="2" customWidth="1"/>
    <col min="4" max="4" width="29" style="2" customWidth="1"/>
    <col min="5" max="5" width="16.5703125" style="2" bestFit="1" customWidth="1"/>
    <col min="6" max="6" width="9.7109375" style="2" customWidth="1"/>
    <col min="7" max="7" width="9.42578125" style="2" customWidth="1"/>
    <col min="8" max="8" width="10.28515625" style="2" customWidth="1"/>
    <col min="9" max="9" width="11.28515625" style="2" customWidth="1"/>
    <col min="10" max="11" width="10.28515625" style="2" customWidth="1"/>
    <col min="12" max="12" width="9.5703125" style="2" customWidth="1"/>
    <col min="13" max="13" width="8.28515625" style="3" bestFit="1" customWidth="1"/>
    <col min="14" max="16384" width="11.42578125" style="3"/>
  </cols>
  <sheetData>
    <row r="1" spans="1:13" ht="12.75" customHeight="1" x14ac:dyDescent="0.2">
      <c r="A1" s="21"/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</row>
    <row r="2" spans="1:13" ht="20.25" thickBot="1" x14ac:dyDescent="0.25">
      <c r="A2" s="22" t="s">
        <v>208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</row>
    <row r="3" spans="1:13" s="9" customFormat="1" ht="36" customHeight="1" thickTop="1" thickBot="1" x14ac:dyDescent="0.25">
      <c r="A3" s="11" t="s">
        <v>22</v>
      </c>
      <c r="B3" s="12" t="s">
        <v>23</v>
      </c>
      <c r="C3" s="12" t="s">
        <v>196</v>
      </c>
      <c r="D3" s="12" t="s">
        <v>4</v>
      </c>
      <c r="E3" s="13" t="s">
        <v>110</v>
      </c>
      <c r="F3" s="19" t="s">
        <v>210</v>
      </c>
      <c r="G3" s="19" t="s">
        <v>211</v>
      </c>
      <c r="H3" s="19" t="s">
        <v>212</v>
      </c>
      <c r="I3" s="19" t="s">
        <v>213</v>
      </c>
      <c r="J3" s="19" t="s">
        <v>214</v>
      </c>
      <c r="K3" s="19" t="s">
        <v>215</v>
      </c>
      <c r="L3" s="19" t="s">
        <v>216</v>
      </c>
      <c r="M3" s="12" t="s">
        <v>209</v>
      </c>
    </row>
    <row r="4" spans="1:13" s="7" customFormat="1" ht="14.25" thickTop="1" thickBot="1" x14ac:dyDescent="0.25">
      <c r="A4" s="4">
        <v>1</v>
      </c>
      <c r="B4" s="5" t="s">
        <v>165</v>
      </c>
      <c r="C4" s="6">
        <v>11</v>
      </c>
      <c r="D4" s="10" t="s">
        <v>146</v>
      </c>
      <c r="E4" s="14" t="s">
        <v>163</v>
      </c>
      <c r="F4" s="20">
        <v>11</v>
      </c>
      <c r="G4" s="20">
        <v>0</v>
      </c>
      <c r="H4" s="20">
        <v>0</v>
      </c>
      <c r="I4" s="20">
        <v>0</v>
      </c>
      <c r="J4" s="20">
        <v>0</v>
      </c>
      <c r="K4" s="20">
        <v>0</v>
      </c>
      <c r="L4" s="20">
        <v>0</v>
      </c>
      <c r="M4" s="8">
        <f>+F4+G4+H4+I4+J4+K4+L4</f>
        <v>11</v>
      </c>
    </row>
    <row r="5" spans="1:13" s="7" customFormat="1" ht="14.25" thickTop="1" thickBot="1" x14ac:dyDescent="0.25">
      <c r="A5" s="4">
        <v>2</v>
      </c>
      <c r="B5" s="8" t="s">
        <v>164</v>
      </c>
      <c r="C5" s="6">
        <v>21</v>
      </c>
      <c r="D5" s="10" t="s">
        <v>1</v>
      </c>
      <c r="E5" s="14" t="s">
        <v>163</v>
      </c>
      <c r="F5" s="20">
        <v>21</v>
      </c>
      <c r="G5" s="20">
        <v>0</v>
      </c>
      <c r="H5" s="20">
        <v>0</v>
      </c>
      <c r="I5" s="20">
        <v>0</v>
      </c>
      <c r="J5" s="20">
        <v>0</v>
      </c>
      <c r="K5" s="20">
        <v>0</v>
      </c>
      <c r="L5" s="20">
        <v>0</v>
      </c>
      <c r="M5" s="8">
        <f t="shared" ref="M5:M68" si="0">+F5+G5+H5+I5+J5+K5+L5</f>
        <v>21</v>
      </c>
    </row>
    <row r="6" spans="1:13" s="7" customFormat="1" ht="14.25" thickTop="1" thickBot="1" x14ac:dyDescent="0.25">
      <c r="A6" s="4">
        <v>3</v>
      </c>
      <c r="B6" s="8" t="s">
        <v>166</v>
      </c>
      <c r="C6" s="6">
        <f>61+2</f>
        <v>63</v>
      </c>
      <c r="D6" s="10" t="s">
        <v>1</v>
      </c>
      <c r="E6" s="14" t="s">
        <v>167</v>
      </c>
      <c r="F6" s="20">
        <v>9</v>
      </c>
      <c r="G6" s="20">
        <v>9</v>
      </c>
      <c r="H6" s="20">
        <v>9</v>
      </c>
      <c r="I6" s="20">
        <v>9</v>
      </c>
      <c r="J6" s="20">
        <v>9</v>
      </c>
      <c r="K6" s="20">
        <v>9</v>
      </c>
      <c r="L6" s="20">
        <v>9</v>
      </c>
      <c r="M6" s="8">
        <f t="shared" si="0"/>
        <v>63</v>
      </c>
    </row>
    <row r="7" spans="1:13" s="7" customFormat="1" ht="14.25" thickTop="1" thickBot="1" x14ac:dyDescent="0.25">
      <c r="A7" s="4">
        <v>4</v>
      </c>
      <c r="B7" s="8" t="s">
        <v>124</v>
      </c>
      <c r="C7" s="6">
        <v>60</v>
      </c>
      <c r="D7" s="10" t="s">
        <v>1</v>
      </c>
      <c r="E7" s="14" t="s">
        <v>21</v>
      </c>
      <c r="F7" s="20">
        <v>9</v>
      </c>
      <c r="G7" s="20">
        <v>9</v>
      </c>
      <c r="H7" s="20">
        <v>9</v>
      </c>
      <c r="I7" s="20">
        <v>9</v>
      </c>
      <c r="J7" s="20">
        <v>8</v>
      </c>
      <c r="K7" s="20">
        <v>8</v>
      </c>
      <c r="L7" s="20">
        <v>8</v>
      </c>
      <c r="M7" s="8">
        <f t="shared" si="0"/>
        <v>60</v>
      </c>
    </row>
    <row r="8" spans="1:13" s="7" customFormat="1" ht="14.25" thickTop="1" thickBot="1" x14ac:dyDescent="0.25">
      <c r="A8" s="4">
        <v>5</v>
      </c>
      <c r="B8" s="8" t="s">
        <v>157</v>
      </c>
      <c r="C8" s="6">
        <v>94</v>
      </c>
      <c r="D8" s="10" t="s">
        <v>1</v>
      </c>
      <c r="E8" s="14" t="s">
        <v>6</v>
      </c>
      <c r="F8" s="20">
        <v>14</v>
      </c>
      <c r="G8" s="20">
        <v>14</v>
      </c>
      <c r="H8" s="20">
        <v>14</v>
      </c>
      <c r="I8" s="20">
        <v>13</v>
      </c>
      <c r="J8" s="20">
        <v>13</v>
      </c>
      <c r="K8" s="20">
        <v>13</v>
      </c>
      <c r="L8" s="20">
        <v>13</v>
      </c>
      <c r="M8" s="8">
        <f t="shared" si="0"/>
        <v>94</v>
      </c>
    </row>
    <row r="9" spans="1:13" s="7" customFormat="1" ht="14.25" thickTop="1" thickBot="1" x14ac:dyDescent="0.25">
      <c r="A9" s="4">
        <v>6</v>
      </c>
      <c r="B9" s="8" t="s">
        <v>160</v>
      </c>
      <c r="C9" s="6">
        <v>42</v>
      </c>
      <c r="D9" s="10" t="s">
        <v>162</v>
      </c>
      <c r="E9" s="14" t="s">
        <v>6</v>
      </c>
      <c r="F9" s="20">
        <v>42</v>
      </c>
      <c r="G9" s="20">
        <v>0</v>
      </c>
      <c r="H9" s="20">
        <v>0</v>
      </c>
      <c r="I9" s="20">
        <v>0</v>
      </c>
      <c r="J9" s="20">
        <v>0</v>
      </c>
      <c r="K9" s="20">
        <v>0</v>
      </c>
      <c r="L9" s="20">
        <v>0</v>
      </c>
      <c r="M9" s="8">
        <f t="shared" si="0"/>
        <v>42</v>
      </c>
    </row>
    <row r="10" spans="1:13" s="7" customFormat="1" ht="14.25" thickTop="1" thickBot="1" x14ac:dyDescent="0.25">
      <c r="A10" s="4">
        <v>7</v>
      </c>
      <c r="B10" s="8" t="s">
        <v>159</v>
      </c>
      <c r="C10" s="6">
        <v>43</v>
      </c>
      <c r="D10" s="10" t="s">
        <v>162</v>
      </c>
      <c r="E10" s="14" t="s">
        <v>6</v>
      </c>
      <c r="F10" s="20">
        <v>43</v>
      </c>
      <c r="G10" s="20">
        <v>0</v>
      </c>
      <c r="H10" s="20">
        <v>0</v>
      </c>
      <c r="I10" s="20">
        <v>0</v>
      </c>
      <c r="J10" s="20">
        <v>0</v>
      </c>
      <c r="K10" s="20">
        <v>0</v>
      </c>
      <c r="L10" s="20">
        <v>0</v>
      </c>
      <c r="M10" s="8">
        <f t="shared" si="0"/>
        <v>43</v>
      </c>
    </row>
    <row r="11" spans="1:13" s="7" customFormat="1" ht="14.25" thickTop="1" thickBot="1" x14ac:dyDescent="0.25">
      <c r="A11" s="4">
        <v>8</v>
      </c>
      <c r="B11" s="8" t="s">
        <v>158</v>
      </c>
      <c r="C11" s="6">
        <v>47</v>
      </c>
      <c r="D11" s="10" t="s">
        <v>1</v>
      </c>
      <c r="E11" s="14" t="s">
        <v>6</v>
      </c>
      <c r="F11" s="20">
        <v>7</v>
      </c>
      <c r="G11" s="20">
        <v>7</v>
      </c>
      <c r="H11" s="20">
        <v>7</v>
      </c>
      <c r="I11" s="20">
        <v>7</v>
      </c>
      <c r="J11" s="20">
        <v>7</v>
      </c>
      <c r="K11" s="20">
        <v>6</v>
      </c>
      <c r="L11" s="20">
        <v>6</v>
      </c>
      <c r="M11" s="8">
        <f t="shared" si="0"/>
        <v>47</v>
      </c>
    </row>
    <row r="12" spans="1:13" s="7" customFormat="1" ht="14.25" thickTop="1" thickBot="1" x14ac:dyDescent="0.25">
      <c r="A12" s="4">
        <v>9</v>
      </c>
      <c r="B12" s="8" t="s">
        <v>161</v>
      </c>
      <c r="C12" s="6">
        <v>30</v>
      </c>
      <c r="D12" s="10" t="s">
        <v>1</v>
      </c>
      <c r="E12" s="14" t="s">
        <v>6</v>
      </c>
      <c r="F12" s="20">
        <v>30</v>
      </c>
      <c r="G12" s="20">
        <v>0</v>
      </c>
      <c r="H12" s="20">
        <v>0</v>
      </c>
      <c r="I12" s="20">
        <v>0</v>
      </c>
      <c r="J12" s="20">
        <v>0</v>
      </c>
      <c r="K12" s="20">
        <v>0</v>
      </c>
      <c r="L12" s="20">
        <v>0</v>
      </c>
      <c r="M12" s="8">
        <f t="shared" si="0"/>
        <v>30</v>
      </c>
    </row>
    <row r="13" spans="1:13" s="7" customFormat="1" ht="14.25" thickTop="1" thickBot="1" x14ac:dyDescent="0.25">
      <c r="A13" s="4">
        <v>10</v>
      </c>
      <c r="B13" s="8" t="s">
        <v>46</v>
      </c>
      <c r="C13" s="6">
        <v>45</v>
      </c>
      <c r="D13" s="10" t="s">
        <v>1</v>
      </c>
      <c r="E13" s="14" t="s">
        <v>21</v>
      </c>
      <c r="F13" s="20">
        <v>7</v>
      </c>
      <c r="G13" s="20">
        <v>7</v>
      </c>
      <c r="H13" s="20">
        <v>7</v>
      </c>
      <c r="I13" s="20">
        <v>6</v>
      </c>
      <c r="J13" s="20">
        <v>6</v>
      </c>
      <c r="K13" s="20">
        <v>6</v>
      </c>
      <c r="L13" s="20">
        <v>6</v>
      </c>
      <c r="M13" s="8">
        <f t="shared" si="0"/>
        <v>45</v>
      </c>
    </row>
    <row r="14" spans="1:13" s="7" customFormat="1" ht="14.25" thickTop="1" thickBot="1" x14ac:dyDescent="0.25">
      <c r="A14" s="4">
        <v>11</v>
      </c>
      <c r="B14" s="8" t="s">
        <v>50</v>
      </c>
      <c r="C14" s="6">
        <v>40</v>
      </c>
      <c r="D14" s="10" t="s">
        <v>60</v>
      </c>
      <c r="E14" s="14"/>
      <c r="F14" s="20">
        <v>40</v>
      </c>
      <c r="G14" s="20">
        <v>0</v>
      </c>
      <c r="H14" s="20">
        <v>0</v>
      </c>
      <c r="I14" s="20">
        <v>0</v>
      </c>
      <c r="J14" s="20">
        <v>0</v>
      </c>
      <c r="K14" s="20">
        <v>0</v>
      </c>
      <c r="L14" s="20">
        <v>0</v>
      </c>
      <c r="M14" s="8">
        <f t="shared" si="0"/>
        <v>40</v>
      </c>
    </row>
    <row r="15" spans="1:13" s="7" customFormat="1" ht="14.25" thickTop="1" thickBot="1" x14ac:dyDescent="0.25">
      <c r="A15" s="4">
        <v>12</v>
      </c>
      <c r="B15" s="8" t="s">
        <v>108</v>
      </c>
      <c r="C15" s="6">
        <v>1</v>
      </c>
      <c r="D15" s="10" t="s">
        <v>60</v>
      </c>
      <c r="E15" s="14" t="s">
        <v>10</v>
      </c>
      <c r="F15" s="20">
        <v>1</v>
      </c>
      <c r="G15" s="20">
        <v>0</v>
      </c>
      <c r="H15" s="20">
        <v>0</v>
      </c>
      <c r="I15" s="20">
        <v>0</v>
      </c>
      <c r="J15" s="20">
        <v>0</v>
      </c>
      <c r="K15" s="20">
        <v>0</v>
      </c>
      <c r="L15" s="20">
        <v>0</v>
      </c>
      <c r="M15" s="8">
        <f t="shared" si="0"/>
        <v>1</v>
      </c>
    </row>
    <row r="16" spans="1:13" s="7" customFormat="1" ht="14.25" thickTop="1" thickBot="1" x14ac:dyDescent="0.25">
      <c r="A16" s="4">
        <v>13</v>
      </c>
      <c r="B16" s="8" t="s">
        <v>217</v>
      </c>
      <c r="C16" s="6">
        <v>317</v>
      </c>
      <c r="D16" s="10" t="s">
        <v>60</v>
      </c>
      <c r="E16" s="14" t="s">
        <v>10</v>
      </c>
      <c r="F16" s="20">
        <v>47</v>
      </c>
      <c r="G16" s="20">
        <v>45</v>
      </c>
      <c r="H16" s="20">
        <v>45</v>
      </c>
      <c r="I16" s="20">
        <v>45</v>
      </c>
      <c r="J16" s="20">
        <v>45</v>
      </c>
      <c r="K16" s="20">
        <v>45</v>
      </c>
      <c r="L16" s="20">
        <v>45</v>
      </c>
      <c r="M16" s="8">
        <f t="shared" si="0"/>
        <v>317</v>
      </c>
    </row>
    <row r="17" spans="1:13" s="7" customFormat="1" ht="14.25" thickTop="1" thickBot="1" x14ac:dyDescent="0.25">
      <c r="A17" s="4">
        <v>14</v>
      </c>
      <c r="B17" s="8" t="s">
        <v>107</v>
      </c>
      <c r="C17" s="6">
        <v>2</v>
      </c>
      <c r="D17" s="10" t="s">
        <v>60</v>
      </c>
      <c r="E17" s="14" t="s">
        <v>10</v>
      </c>
      <c r="F17" s="20">
        <v>2</v>
      </c>
      <c r="G17" s="20">
        <v>0</v>
      </c>
      <c r="H17" s="20">
        <v>0</v>
      </c>
      <c r="I17" s="20">
        <v>0</v>
      </c>
      <c r="J17" s="20">
        <v>0</v>
      </c>
      <c r="K17" s="20">
        <v>0</v>
      </c>
      <c r="L17" s="20">
        <v>0</v>
      </c>
      <c r="M17" s="8">
        <f t="shared" si="0"/>
        <v>2</v>
      </c>
    </row>
    <row r="18" spans="1:13" s="7" customFormat="1" ht="14.25" thickTop="1" thickBot="1" x14ac:dyDescent="0.25">
      <c r="A18" s="4">
        <v>15</v>
      </c>
      <c r="B18" s="8" t="s">
        <v>89</v>
      </c>
      <c r="C18" s="6">
        <v>9</v>
      </c>
      <c r="D18" s="10" t="s">
        <v>58</v>
      </c>
      <c r="E18" s="14"/>
      <c r="F18" s="20">
        <v>9</v>
      </c>
      <c r="G18" s="20">
        <v>0</v>
      </c>
      <c r="H18" s="20">
        <v>0</v>
      </c>
      <c r="I18" s="20">
        <v>0</v>
      </c>
      <c r="J18" s="20">
        <v>0</v>
      </c>
      <c r="K18" s="20">
        <v>0</v>
      </c>
      <c r="L18" s="20">
        <v>0</v>
      </c>
      <c r="M18" s="8">
        <f t="shared" si="0"/>
        <v>9</v>
      </c>
    </row>
    <row r="19" spans="1:13" s="7" customFormat="1" ht="14.25" thickTop="1" thickBot="1" x14ac:dyDescent="0.25">
      <c r="A19" s="4">
        <v>16</v>
      </c>
      <c r="B19" s="8" t="s">
        <v>35</v>
      </c>
      <c r="C19" s="6">
        <v>79</v>
      </c>
      <c r="D19" s="10" t="s">
        <v>1</v>
      </c>
      <c r="E19" s="14"/>
      <c r="F19" s="20">
        <v>12</v>
      </c>
      <c r="G19" s="20">
        <v>12</v>
      </c>
      <c r="H19" s="20">
        <v>11</v>
      </c>
      <c r="I19" s="20">
        <v>11</v>
      </c>
      <c r="J19" s="20">
        <v>11</v>
      </c>
      <c r="K19" s="20">
        <v>11</v>
      </c>
      <c r="L19" s="20">
        <v>11</v>
      </c>
      <c r="M19" s="8">
        <f t="shared" si="0"/>
        <v>79</v>
      </c>
    </row>
    <row r="20" spans="1:13" s="7" customFormat="1" ht="14.25" thickTop="1" thickBot="1" x14ac:dyDescent="0.25">
      <c r="A20" s="4">
        <v>17</v>
      </c>
      <c r="B20" s="8" t="s">
        <v>51</v>
      </c>
      <c r="C20" s="6">
        <v>39</v>
      </c>
      <c r="D20" s="10" t="s">
        <v>1</v>
      </c>
      <c r="E20" s="14"/>
      <c r="F20" s="20">
        <v>39</v>
      </c>
      <c r="G20" s="20">
        <v>0</v>
      </c>
      <c r="H20" s="20">
        <v>0</v>
      </c>
      <c r="I20" s="20">
        <v>0</v>
      </c>
      <c r="J20" s="20">
        <v>0</v>
      </c>
      <c r="K20" s="20">
        <v>0</v>
      </c>
      <c r="L20" s="20">
        <v>0</v>
      </c>
      <c r="M20" s="8">
        <f t="shared" si="0"/>
        <v>39</v>
      </c>
    </row>
    <row r="21" spans="1:13" s="7" customFormat="1" ht="14.25" thickTop="1" thickBot="1" x14ac:dyDescent="0.25">
      <c r="A21" s="4">
        <v>18</v>
      </c>
      <c r="B21" s="8" t="s">
        <v>135</v>
      </c>
      <c r="C21" s="6">
        <v>26</v>
      </c>
      <c r="D21" s="10" t="s">
        <v>136</v>
      </c>
      <c r="E21" s="14" t="s">
        <v>194</v>
      </c>
      <c r="F21" s="20">
        <v>26</v>
      </c>
      <c r="G21" s="20">
        <v>0</v>
      </c>
      <c r="H21" s="20">
        <v>0</v>
      </c>
      <c r="I21" s="20">
        <v>0</v>
      </c>
      <c r="J21" s="20">
        <v>0</v>
      </c>
      <c r="K21" s="20">
        <v>0</v>
      </c>
      <c r="L21" s="20">
        <v>0</v>
      </c>
      <c r="M21" s="8">
        <f t="shared" si="0"/>
        <v>26</v>
      </c>
    </row>
    <row r="22" spans="1:13" s="7" customFormat="1" ht="14.25" thickTop="1" thickBot="1" x14ac:dyDescent="0.25">
      <c r="A22" s="4">
        <v>19</v>
      </c>
      <c r="B22" s="8" t="s">
        <v>37</v>
      </c>
      <c r="C22" s="6">
        <v>69</v>
      </c>
      <c r="D22" s="10" t="s">
        <v>58</v>
      </c>
      <c r="E22" s="14"/>
      <c r="F22" s="20">
        <v>10</v>
      </c>
      <c r="G22" s="20">
        <v>10</v>
      </c>
      <c r="H22" s="20">
        <v>10</v>
      </c>
      <c r="I22" s="20">
        <v>10</v>
      </c>
      <c r="J22" s="20">
        <v>10</v>
      </c>
      <c r="K22" s="20">
        <v>10</v>
      </c>
      <c r="L22" s="20">
        <v>9</v>
      </c>
      <c r="M22" s="8">
        <f t="shared" si="0"/>
        <v>69</v>
      </c>
    </row>
    <row r="23" spans="1:13" s="7" customFormat="1" ht="14.25" thickTop="1" thickBot="1" x14ac:dyDescent="0.25">
      <c r="A23" s="4">
        <v>20</v>
      </c>
      <c r="B23" s="8" t="s">
        <v>47</v>
      </c>
      <c r="C23" s="6">
        <v>40</v>
      </c>
      <c r="D23" s="10" t="s">
        <v>67</v>
      </c>
      <c r="E23" s="14" t="s">
        <v>8</v>
      </c>
      <c r="F23" s="20">
        <v>6</v>
      </c>
      <c r="G23" s="20">
        <v>6</v>
      </c>
      <c r="H23" s="20">
        <v>6</v>
      </c>
      <c r="I23" s="20">
        <v>6</v>
      </c>
      <c r="J23" s="20">
        <v>6</v>
      </c>
      <c r="K23" s="20">
        <v>5</v>
      </c>
      <c r="L23" s="20">
        <v>5</v>
      </c>
      <c r="M23" s="8">
        <f t="shared" si="0"/>
        <v>40</v>
      </c>
    </row>
    <row r="24" spans="1:13" s="7" customFormat="1" ht="14.25" thickTop="1" thickBot="1" x14ac:dyDescent="0.25">
      <c r="A24" s="4">
        <v>21</v>
      </c>
      <c r="B24" s="8" t="s">
        <v>41</v>
      </c>
      <c r="C24" s="6">
        <v>64</v>
      </c>
      <c r="D24" s="10" t="s">
        <v>1</v>
      </c>
      <c r="E24" s="14" t="s">
        <v>8</v>
      </c>
      <c r="F24" s="20">
        <v>10</v>
      </c>
      <c r="G24" s="20">
        <v>9</v>
      </c>
      <c r="H24" s="20">
        <v>9</v>
      </c>
      <c r="I24" s="20">
        <v>9</v>
      </c>
      <c r="J24" s="20">
        <v>9</v>
      </c>
      <c r="K24" s="20">
        <v>9</v>
      </c>
      <c r="L24" s="20">
        <v>9</v>
      </c>
      <c r="M24" s="8">
        <f t="shared" si="0"/>
        <v>64</v>
      </c>
    </row>
    <row r="25" spans="1:13" s="7" customFormat="1" ht="14.25" thickTop="1" thickBot="1" x14ac:dyDescent="0.25">
      <c r="A25" s="4">
        <v>22</v>
      </c>
      <c r="B25" s="8" t="s">
        <v>34</v>
      </c>
      <c r="C25" s="6">
        <v>96</v>
      </c>
      <c r="D25" s="10" t="s">
        <v>1</v>
      </c>
      <c r="E25" s="14" t="s">
        <v>8</v>
      </c>
      <c r="F25" s="20">
        <v>14</v>
      </c>
      <c r="G25" s="20">
        <v>14</v>
      </c>
      <c r="H25" s="20">
        <v>14</v>
      </c>
      <c r="I25" s="20">
        <v>14</v>
      </c>
      <c r="J25" s="20">
        <v>14</v>
      </c>
      <c r="K25" s="20">
        <v>13</v>
      </c>
      <c r="L25" s="20">
        <v>13</v>
      </c>
      <c r="M25" s="8">
        <f t="shared" si="0"/>
        <v>96</v>
      </c>
    </row>
    <row r="26" spans="1:13" s="7" customFormat="1" ht="14.25" thickTop="1" thickBot="1" x14ac:dyDescent="0.25">
      <c r="A26" s="4">
        <v>23</v>
      </c>
      <c r="B26" s="8" t="s">
        <v>40</v>
      </c>
      <c r="C26" s="6">
        <v>64</v>
      </c>
      <c r="D26" s="10" t="s">
        <v>1</v>
      </c>
      <c r="E26" s="14" t="s">
        <v>8</v>
      </c>
      <c r="F26" s="20">
        <v>10</v>
      </c>
      <c r="G26" s="20">
        <v>9</v>
      </c>
      <c r="H26" s="20">
        <v>9</v>
      </c>
      <c r="I26" s="20">
        <v>9</v>
      </c>
      <c r="J26" s="20">
        <v>9</v>
      </c>
      <c r="K26" s="20">
        <v>9</v>
      </c>
      <c r="L26" s="20">
        <v>9</v>
      </c>
      <c r="M26" s="8">
        <f t="shared" si="0"/>
        <v>64</v>
      </c>
    </row>
    <row r="27" spans="1:13" s="7" customFormat="1" ht="14.25" thickTop="1" thickBot="1" x14ac:dyDescent="0.25">
      <c r="A27" s="4">
        <v>24</v>
      </c>
      <c r="B27" s="8" t="s">
        <v>71</v>
      </c>
      <c r="C27" s="6">
        <v>32</v>
      </c>
      <c r="D27" s="10" t="s">
        <v>1</v>
      </c>
      <c r="E27" s="14" t="s">
        <v>8</v>
      </c>
      <c r="F27" s="20">
        <v>32</v>
      </c>
      <c r="G27" s="20">
        <v>0</v>
      </c>
      <c r="H27" s="20">
        <v>0</v>
      </c>
      <c r="I27" s="20">
        <v>0</v>
      </c>
      <c r="J27" s="20">
        <v>0</v>
      </c>
      <c r="K27" s="20">
        <v>0</v>
      </c>
      <c r="L27" s="20">
        <v>0</v>
      </c>
      <c r="M27" s="8">
        <f t="shared" si="0"/>
        <v>32</v>
      </c>
    </row>
    <row r="28" spans="1:13" s="7" customFormat="1" ht="14.25" thickTop="1" thickBot="1" x14ac:dyDescent="0.25">
      <c r="A28" s="4">
        <v>25</v>
      </c>
      <c r="B28" s="8" t="s">
        <v>88</v>
      </c>
      <c r="C28" s="6">
        <v>10</v>
      </c>
      <c r="D28" s="10" t="s">
        <v>58</v>
      </c>
      <c r="E28" s="14"/>
      <c r="F28" s="20">
        <v>10</v>
      </c>
      <c r="G28" s="20">
        <v>0</v>
      </c>
      <c r="H28" s="20">
        <v>0</v>
      </c>
      <c r="I28" s="20">
        <v>0</v>
      </c>
      <c r="J28" s="20">
        <v>0</v>
      </c>
      <c r="K28" s="20">
        <v>0</v>
      </c>
      <c r="L28" s="20">
        <v>0</v>
      </c>
      <c r="M28" s="8">
        <f t="shared" si="0"/>
        <v>10</v>
      </c>
    </row>
    <row r="29" spans="1:13" s="7" customFormat="1" ht="14.25" thickTop="1" thickBot="1" x14ac:dyDescent="0.25">
      <c r="A29" s="4">
        <v>26</v>
      </c>
      <c r="B29" s="8" t="s">
        <v>96</v>
      </c>
      <c r="C29" s="6">
        <v>5</v>
      </c>
      <c r="D29" s="10" t="s">
        <v>59</v>
      </c>
      <c r="E29" s="14"/>
      <c r="F29" s="20">
        <v>5</v>
      </c>
      <c r="G29" s="20">
        <v>0</v>
      </c>
      <c r="H29" s="20">
        <v>0</v>
      </c>
      <c r="I29" s="20">
        <v>0</v>
      </c>
      <c r="J29" s="20">
        <v>0</v>
      </c>
      <c r="K29" s="20">
        <v>0</v>
      </c>
      <c r="L29" s="20">
        <v>0</v>
      </c>
      <c r="M29" s="8">
        <f t="shared" si="0"/>
        <v>5</v>
      </c>
    </row>
    <row r="30" spans="1:13" s="7" customFormat="1" ht="14.25" thickTop="1" thickBot="1" x14ac:dyDescent="0.25">
      <c r="A30" s="4">
        <v>27</v>
      </c>
      <c r="B30" s="8" t="s">
        <v>173</v>
      </c>
      <c r="C30" s="6">
        <v>40</v>
      </c>
      <c r="D30" s="10" t="s">
        <v>62</v>
      </c>
      <c r="E30" s="14" t="s">
        <v>16</v>
      </c>
      <c r="F30" s="20">
        <v>6</v>
      </c>
      <c r="G30" s="20">
        <v>6</v>
      </c>
      <c r="H30" s="20">
        <v>6</v>
      </c>
      <c r="I30" s="20">
        <v>6</v>
      </c>
      <c r="J30" s="20">
        <v>6</v>
      </c>
      <c r="K30" s="20">
        <v>5</v>
      </c>
      <c r="L30" s="20">
        <v>5</v>
      </c>
      <c r="M30" s="8">
        <f t="shared" si="0"/>
        <v>40</v>
      </c>
    </row>
    <row r="31" spans="1:13" s="7" customFormat="1" ht="14.25" thickTop="1" thickBot="1" x14ac:dyDescent="0.25">
      <c r="A31" s="4">
        <v>28</v>
      </c>
      <c r="B31" s="8" t="s">
        <v>172</v>
      </c>
      <c r="C31" s="6">
        <v>614</v>
      </c>
      <c r="D31" s="10" t="s">
        <v>63</v>
      </c>
      <c r="E31" s="14" t="s">
        <v>19</v>
      </c>
      <c r="F31" s="20">
        <v>88</v>
      </c>
      <c r="G31" s="20">
        <v>88</v>
      </c>
      <c r="H31" s="20">
        <v>88</v>
      </c>
      <c r="I31" s="20">
        <v>88</v>
      </c>
      <c r="J31" s="20">
        <v>88</v>
      </c>
      <c r="K31" s="20">
        <v>87</v>
      </c>
      <c r="L31" s="20">
        <v>87</v>
      </c>
      <c r="M31" s="8">
        <f t="shared" si="0"/>
        <v>614</v>
      </c>
    </row>
    <row r="32" spans="1:13" s="7" customFormat="1" ht="14.25" thickTop="1" thickBot="1" x14ac:dyDescent="0.25">
      <c r="A32" s="4">
        <v>29</v>
      </c>
      <c r="B32" s="8" t="s">
        <v>171</v>
      </c>
      <c r="C32" s="6">
        <v>12</v>
      </c>
      <c r="D32" s="10" t="s">
        <v>64</v>
      </c>
      <c r="E32" s="14" t="s">
        <v>177</v>
      </c>
      <c r="F32" s="20">
        <v>12</v>
      </c>
      <c r="G32" s="20">
        <v>0</v>
      </c>
      <c r="H32" s="20">
        <v>0</v>
      </c>
      <c r="I32" s="20">
        <v>0</v>
      </c>
      <c r="J32" s="20">
        <v>0</v>
      </c>
      <c r="K32" s="20">
        <v>0</v>
      </c>
      <c r="L32" s="20">
        <v>0</v>
      </c>
      <c r="M32" s="8">
        <f t="shared" si="0"/>
        <v>12</v>
      </c>
    </row>
    <row r="33" spans="1:13" s="7" customFormat="1" ht="14.25" thickTop="1" thickBot="1" x14ac:dyDescent="0.25">
      <c r="A33" s="4">
        <v>30</v>
      </c>
      <c r="B33" s="8" t="s">
        <v>170</v>
      </c>
      <c r="C33" s="6">
        <v>1</v>
      </c>
      <c r="D33" s="10" t="s">
        <v>3</v>
      </c>
      <c r="E33" s="14" t="s">
        <v>177</v>
      </c>
      <c r="F33" s="20">
        <v>1</v>
      </c>
      <c r="G33" s="20">
        <v>0</v>
      </c>
      <c r="H33" s="20">
        <v>0</v>
      </c>
      <c r="I33" s="20">
        <v>0</v>
      </c>
      <c r="J33" s="20">
        <v>0</v>
      </c>
      <c r="K33" s="20">
        <v>0</v>
      </c>
      <c r="L33" s="20">
        <v>0</v>
      </c>
      <c r="M33" s="8">
        <f t="shared" si="0"/>
        <v>1</v>
      </c>
    </row>
    <row r="34" spans="1:13" s="7" customFormat="1" ht="14.25" thickTop="1" thickBot="1" x14ac:dyDescent="0.25">
      <c r="A34" s="4">
        <v>31</v>
      </c>
      <c r="B34" s="8" t="s">
        <v>169</v>
      </c>
      <c r="C34" s="6">
        <v>34</v>
      </c>
      <c r="D34" s="10" t="s">
        <v>3</v>
      </c>
      <c r="E34" s="14"/>
      <c r="F34" s="20">
        <v>34</v>
      </c>
      <c r="G34" s="20">
        <v>0</v>
      </c>
      <c r="H34" s="20">
        <v>0</v>
      </c>
      <c r="I34" s="20">
        <v>0</v>
      </c>
      <c r="J34" s="20">
        <v>0</v>
      </c>
      <c r="K34" s="20">
        <v>0</v>
      </c>
      <c r="L34" s="20">
        <v>0</v>
      </c>
      <c r="M34" s="8">
        <f t="shared" si="0"/>
        <v>34</v>
      </c>
    </row>
    <row r="35" spans="1:13" s="7" customFormat="1" ht="14.25" thickTop="1" thickBot="1" x14ac:dyDescent="0.25">
      <c r="A35" s="4">
        <v>32</v>
      </c>
      <c r="B35" s="8" t="s">
        <v>129</v>
      </c>
      <c r="C35" s="6">
        <v>47</v>
      </c>
      <c r="D35" s="10" t="s">
        <v>59</v>
      </c>
      <c r="E35" s="14" t="s">
        <v>7</v>
      </c>
      <c r="F35" s="20">
        <v>7</v>
      </c>
      <c r="G35" s="20">
        <v>7</v>
      </c>
      <c r="H35" s="20">
        <v>7</v>
      </c>
      <c r="I35" s="20">
        <v>7</v>
      </c>
      <c r="J35" s="20">
        <v>7</v>
      </c>
      <c r="K35" s="20">
        <v>6</v>
      </c>
      <c r="L35" s="20">
        <v>6</v>
      </c>
      <c r="M35" s="8">
        <f t="shared" si="0"/>
        <v>47</v>
      </c>
    </row>
    <row r="36" spans="1:13" s="7" customFormat="1" ht="14.25" thickTop="1" thickBot="1" x14ac:dyDescent="0.25">
      <c r="A36" s="4">
        <v>33</v>
      </c>
      <c r="B36" s="8" t="s">
        <v>121</v>
      </c>
      <c r="C36" s="6">
        <f>64+4</f>
        <v>68</v>
      </c>
      <c r="D36" s="10" t="s">
        <v>59</v>
      </c>
      <c r="E36" s="14" t="s">
        <v>7</v>
      </c>
      <c r="F36" s="20">
        <v>10</v>
      </c>
      <c r="G36" s="20">
        <v>10</v>
      </c>
      <c r="H36" s="20">
        <v>10</v>
      </c>
      <c r="I36" s="20">
        <v>10</v>
      </c>
      <c r="J36" s="20">
        <v>10</v>
      </c>
      <c r="K36" s="20">
        <v>9</v>
      </c>
      <c r="L36" s="20">
        <v>9</v>
      </c>
      <c r="M36" s="8">
        <f t="shared" si="0"/>
        <v>68</v>
      </c>
    </row>
    <row r="37" spans="1:13" s="7" customFormat="1" ht="14.25" thickTop="1" thickBot="1" x14ac:dyDescent="0.25">
      <c r="A37" s="4">
        <v>34</v>
      </c>
      <c r="B37" s="8" t="s">
        <v>125</v>
      </c>
      <c r="C37" s="6">
        <f>55+4</f>
        <v>59</v>
      </c>
      <c r="D37" s="10" t="s">
        <v>59</v>
      </c>
      <c r="E37" s="14" t="s">
        <v>7</v>
      </c>
      <c r="F37" s="20">
        <v>9</v>
      </c>
      <c r="G37" s="20">
        <v>9</v>
      </c>
      <c r="H37" s="20">
        <v>9</v>
      </c>
      <c r="I37" s="20">
        <v>8</v>
      </c>
      <c r="J37" s="20">
        <v>8</v>
      </c>
      <c r="K37" s="20">
        <v>8</v>
      </c>
      <c r="L37" s="20">
        <v>8</v>
      </c>
      <c r="M37" s="8">
        <f t="shared" si="0"/>
        <v>59</v>
      </c>
    </row>
    <row r="38" spans="1:13" s="7" customFormat="1" ht="14.25" thickTop="1" thickBot="1" x14ac:dyDescent="0.25">
      <c r="A38" s="4">
        <v>35</v>
      </c>
      <c r="B38" s="8" t="s">
        <v>126</v>
      </c>
      <c r="C38" s="6">
        <v>46</v>
      </c>
      <c r="D38" s="10" t="s">
        <v>59</v>
      </c>
      <c r="E38" s="14" t="s">
        <v>10</v>
      </c>
      <c r="F38" s="20">
        <v>7</v>
      </c>
      <c r="G38" s="20">
        <v>7</v>
      </c>
      <c r="H38" s="20">
        <v>6</v>
      </c>
      <c r="I38" s="20">
        <v>6</v>
      </c>
      <c r="J38" s="20">
        <v>6</v>
      </c>
      <c r="K38" s="20">
        <v>6</v>
      </c>
      <c r="L38" s="20">
        <v>6</v>
      </c>
      <c r="M38" s="8">
        <f t="shared" si="0"/>
        <v>44</v>
      </c>
    </row>
    <row r="39" spans="1:13" s="7" customFormat="1" ht="14.25" thickTop="1" thickBot="1" x14ac:dyDescent="0.25">
      <c r="A39" s="4">
        <v>36</v>
      </c>
      <c r="B39" s="8" t="s">
        <v>111</v>
      </c>
      <c r="C39" s="6">
        <v>347</v>
      </c>
      <c r="D39" s="10" t="s">
        <v>58</v>
      </c>
      <c r="E39" s="14" t="s">
        <v>7</v>
      </c>
      <c r="F39" s="20">
        <v>50</v>
      </c>
      <c r="G39" s="20">
        <v>50</v>
      </c>
      <c r="H39" s="20">
        <v>50</v>
      </c>
      <c r="I39" s="20">
        <v>50</v>
      </c>
      <c r="J39" s="20">
        <v>49</v>
      </c>
      <c r="K39" s="20">
        <v>49</v>
      </c>
      <c r="L39" s="20">
        <v>49</v>
      </c>
      <c r="M39" s="8">
        <f t="shared" si="0"/>
        <v>347</v>
      </c>
    </row>
    <row r="40" spans="1:13" s="7" customFormat="1" ht="14.25" thickTop="1" thickBot="1" x14ac:dyDescent="0.25">
      <c r="A40" s="4">
        <v>37</v>
      </c>
      <c r="B40" s="8" t="s">
        <v>112</v>
      </c>
      <c r="C40" s="6">
        <f>435+31</f>
        <v>466</v>
      </c>
      <c r="D40" s="10" t="s">
        <v>58</v>
      </c>
      <c r="E40" s="14" t="s">
        <v>7</v>
      </c>
      <c r="F40" s="20">
        <v>67</v>
      </c>
      <c r="G40" s="20">
        <v>67</v>
      </c>
      <c r="H40" s="20">
        <v>67</v>
      </c>
      <c r="I40" s="20">
        <v>67</v>
      </c>
      <c r="J40" s="20">
        <v>66</v>
      </c>
      <c r="K40" s="20">
        <v>66</v>
      </c>
      <c r="L40" s="20">
        <v>66</v>
      </c>
      <c r="M40" s="8">
        <f t="shared" si="0"/>
        <v>466</v>
      </c>
    </row>
    <row r="41" spans="1:13" s="7" customFormat="1" ht="14.25" thickTop="1" thickBot="1" x14ac:dyDescent="0.25">
      <c r="A41" s="4">
        <v>38</v>
      </c>
      <c r="B41" s="8" t="s">
        <v>131</v>
      </c>
      <c r="C41" s="6">
        <v>36</v>
      </c>
      <c r="D41" s="10" t="s">
        <v>60</v>
      </c>
      <c r="E41" s="14" t="s">
        <v>10</v>
      </c>
      <c r="F41" s="20">
        <v>36</v>
      </c>
      <c r="G41" s="20">
        <v>0</v>
      </c>
      <c r="H41" s="20">
        <v>0</v>
      </c>
      <c r="I41" s="20">
        <v>0</v>
      </c>
      <c r="J41" s="20">
        <v>0</v>
      </c>
      <c r="K41" s="20">
        <v>0</v>
      </c>
      <c r="L41" s="20">
        <v>0</v>
      </c>
      <c r="M41" s="8">
        <f t="shared" si="0"/>
        <v>36</v>
      </c>
    </row>
    <row r="42" spans="1:13" s="7" customFormat="1" ht="14.25" thickTop="1" thickBot="1" x14ac:dyDescent="0.25">
      <c r="A42" s="4">
        <v>39</v>
      </c>
      <c r="B42" s="8" t="s">
        <v>83</v>
      </c>
      <c r="C42" s="6">
        <v>11</v>
      </c>
      <c r="D42" s="10" t="s">
        <v>1</v>
      </c>
      <c r="E42" s="14"/>
      <c r="F42" s="20">
        <v>11</v>
      </c>
      <c r="G42" s="20">
        <v>0</v>
      </c>
      <c r="H42" s="20">
        <v>0</v>
      </c>
      <c r="I42" s="20">
        <v>0</v>
      </c>
      <c r="J42" s="20">
        <v>0</v>
      </c>
      <c r="K42" s="20">
        <v>0</v>
      </c>
      <c r="L42" s="20">
        <v>0</v>
      </c>
      <c r="M42" s="8">
        <f t="shared" si="0"/>
        <v>11</v>
      </c>
    </row>
    <row r="43" spans="1:13" s="7" customFormat="1" ht="14.25" thickTop="1" thickBot="1" x14ac:dyDescent="0.25">
      <c r="A43" s="4">
        <v>40</v>
      </c>
      <c r="B43" s="8" t="s">
        <v>127</v>
      </c>
      <c r="C43" s="6">
        <v>43</v>
      </c>
      <c r="D43" s="10" t="s">
        <v>1</v>
      </c>
      <c r="E43" s="14" t="s">
        <v>11</v>
      </c>
      <c r="F43" s="20">
        <v>7</v>
      </c>
      <c r="G43" s="20">
        <v>6</v>
      </c>
      <c r="H43" s="20">
        <v>6</v>
      </c>
      <c r="I43" s="20">
        <v>6</v>
      </c>
      <c r="J43" s="20">
        <v>6</v>
      </c>
      <c r="K43" s="20">
        <v>6</v>
      </c>
      <c r="L43" s="20">
        <v>6</v>
      </c>
      <c r="M43" s="8">
        <f t="shared" si="0"/>
        <v>43</v>
      </c>
    </row>
    <row r="44" spans="1:13" s="7" customFormat="1" ht="14.25" thickTop="1" thickBot="1" x14ac:dyDescent="0.25">
      <c r="A44" s="4">
        <v>41</v>
      </c>
      <c r="B44" s="8" t="s">
        <v>199</v>
      </c>
      <c r="C44" s="6">
        <v>41</v>
      </c>
      <c r="D44" s="10" t="s">
        <v>1</v>
      </c>
      <c r="E44" s="14" t="s">
        <v>11</v>
      </c>
      <c r="F44" s="20">
        <v>41</v>
      </c>
      <c r="G44" s="20">
        <v>0</v>
      </c>
      <c r="H44" s="20">
        <v>0</v>
      </c>
      <c r="I44" s="20">
        <v>0</v>
      </c>
      <c r="J44" s="20">
        <v>0</v>
      </c>
      <c r="K44" s="20">
        <v>0</v>
      </c>
      <c r="L44" s="20">
        <v>0</v>
      </c>
      <c r="M44" s="8">
        <f t="shared" si="0"/>
        <v>41</v>
      </c>
    </row>
    <row r="45" spans="1:13" s="7" customFormat="1" ht="14.25" thickTop="1" thickBot="1" x14ac:dyDescent="0.25">
      <c r="A45" s="4">
        <v>42</v>
      </c>
      <c r="B45" s="8" t="s">
        <v>69</v>
      </c>
      <c r="C45" s="6">
        <v>36</v>
      </c>
      <c r="D45" s="10" t="s">
        <v>68</v>
      </c>
      <c r="E45" s="14" t="s">
        <v>185</v>
      </c>
      <c r="F45" s="20">
        <v>36</v>
      </c>
      <c r="G45" s="20">
        <v>0</v>
      </c>
      <c r="H45" s="20">
        <v>0</v>
      </c>
      <c r="I45" s="20">
        <v>0</v>
      </c>
      <c r="J45" s="20">
        <v>0</v>
      </c>
      <c r="K45" s="20">
        <v>0</v>
      </c>
      <c r="L45" s="20">
        <v>0</v>
      </c>
      <c r="M45" s="8">
        <f t="shared" si="0"/>
        <v>36</v>
      </c>
    </row>
    <row r="46" spans="1:13" s="7" customFormat="1" ht="14.25" thickTop="1" thickBot="1" x14ac:dyDescent="0.25">
      <c r="A46" s="4">
        <v>43</v>
      </c>
      <c r="B46" s="8" t="s">
        <v>168</v>
      </c>
      <c r="C46" s="6">
        <v>68</v>
      </c>
      <c r="D46" s="10" t="s">
        <v>3</v>
      </c>
      <c r="E46" s="14"/>
      <c r="F46" s="20">
        <v>10</v>
      </c>
      <c r="G46" s="20">
        <v>10</v>
      </c>
      <c r="H46" s="20">
        <v>10</v>
      </c>
      <c r="I46" s="20">
        <v>10</v>
      </c>
      <c r="J46" s="20">
        <v>10</v>
      </c>
      <c r="K46" s="20">
        <v>9</v>
      </c>
      <c r="L46" s="20">
        <v>9</v>
      </c>
      <c r="M46" s="8">
        <f t="shared" si="0"/>
        <v>68</v>
      </c>
    </row>
    <row r="47" spans="1:13" s="7" customFormat="1" ht="14.25" thickTop="1" thickBot="1" x14ac:dyDescent="0.25">
      <c r="A47" s="4">
        <v>44</v>
      </c>
      <c r="B47" s="8" t="s">
        <v>42</v>
      </c>
      <c r="C47" s="6">
        <v>61</v>
      </c>
      <c r="D47" s="10" t="s">
        <v>65</v>
      </c>
      <c r="E47" s="14" t="s">
        <v>178</v>
      </c>
      <c r="F47" s="20">
        <v>9</v>
      </c>
      <c r="G47" s="20">
        <v>9</v>
      </c>
      <c r="H47" s="20">
        <v>9</v>
      </c>
      <c r="I47" s="20">
        <v>9</v>
      </c>
      <c r="J47" s="20">
        <v>9</v>
      </c>
      <c r="K47" s="20">
        <v>8</v>
      </c>
      <c r="L47" s="20">
        <v>8</v>
      </c>
      <c r="M47" s="8">
        <f t="shared" si="0"/>
        <v>61</v>
      </c>
    </row>
    <row r="48" spans="1:13" s="7" customFormat="1" ht="14.25" thickTop="1" thickBot="1" x14ac:dyDescent="0.25">
      <c r="A48" s="4">
        <v>45</v>
      </c>
      <c r="B48" s="8" t="s">
        <v>49</v>
      </c>
      <c r="C48" s="6">
        <f>48+24</f>
        <v>72</v>
      </c>
      <c r="D48" s="10" t="s">
        <v>59</v>
      </c>
      <c r="E48" s="14"/>
      <c r="F48" s="20">
        <v>72</v>
      </c>
      <c r="G48" s="20">
        <v>0</v>
      </c>
      <c r="H48" s="20">
        <v>0</v>
      </c>
      <c r="I48" s="20">
        <v>0</v>
      </c>
      <c r="J48" s="20">
        <v>0</v>
      </c>
      <c r="K48" s="20">
        <v>0</v>
      </c>
      <c r="L48" s="20">
        <v>0</v>
      </c>
      <c r="M48" s="8">
        <f t="shared" si="0"/>
        <v>72</v>
      </c>
    </row>
    <row r="49" spans="1:13" s="7" customFormat="1" ht="14.25" thickTop="1" thickBot="1" x14ac:dyDescent="0.25">
      <c r="A49" s="4">
        <v>46</v>
      </c>
      <c r="B49" s="8" t="s">
        <v>184</v>
      </c>
      <c r="C49" s="6">
        <v>44</v>
      </c>
      <c r="D49" s="10" t="s">
        <v>1</v>
      </c>
      <c r="E49" s="14" t="s">
        <v>7</v>
      </c>
      <c r="F49" s="20">
        <v>7</v>
      </c>
      <c r="G49" s="20">
        <v>7</v>
      </c>
      <c r="H49" s="20">
        <v>6</v>
      </c>
      <c r="I49" s="20">
        <v>6</v>
      </c>
      <c r="J49" s="20">
        <v>6</v>
      </c>
      <c r="K49" s="20">
        <v>6</v>
      </c>
      <c r="L49" s="20">
        <v>6</v>
      </c>
      <c r="M49" s="8">
        <f t="shared" si="0"/>
        <v>44</v>
      </c>
    </row>
    <row r="50" spans="1:13" s="7" customFormat="1" ht="14.25" thickTop="1" thickBot="1" x14ac:dyDescent="0.25">
      <c r="A50" s="4">
        <v>47</v>
      </c>
      <c r="B50" s="8" t="s">
        <v>39</v>
      </c>
      <c r="C50" s="6">
        <v>65</v>
      </c>
      <c r="D50" s="10" t="s">
        <v>1</v>
      </c>
      <c r="E50" s="14" t="s">
        <v>12</v>
      </c>
      <c r="F50" s="20">
        <v>10</v>
      </c>
      <c r="G50" s="20">
        <v>10</v>
      </c>
      <c r="H50" s="20">
        <v>9</v>
      </c>
      <c r="I50" s="20">
        <v>9</v>
      </c>
      <c r="J50" s="20">
        <v>9</v>
      </c>
      <c r="K50" s="20">
        <v>9</v>
      </c>
      <c r="L50" s="20">
        <v>9</v>
      </c>
      <c r="M50" s="8">
        <f t="shared" si="0"/>
        <v>65</v>
      </c>
    </row>
    <row r="51" spans="1:13" s="7" customFormat="1" ht="14.25" thickTop="1" thickBot="1" x14ac:dyDescent="0.25">
      <c r="A51" s="4">
        <v>48</v>
      </c>
      <c r="B51" s="8" t="s">
        <v>78</v>
      </c>
      <c r="C51" s="6">
        <v>15</v>
      </c>
      <c r="D51" s="10" t="s">
        <v>1</v>
      </c>
      <c r="E51" s="14" t="s">
        <v>12</v>
      </c>
      <c r="F51" s="20">
        <v>15</v>
      </c>
      <c r="G51" s="20">
        <v>0</v>
      </c>
      <c r="H51" s="20">
        <v>0</v>
      </c>
      <c r="I51" s="20">
        <v>0</v>
      </c>
      <c r="J51" s="20">
        <v>0</v>
      </c>
      <c r="K51" s="20">
        <v>0</v>
      </c>
      <c r="L51" s="20">
        <v>0</v>
      </c>
      <c r="M51" s="8">
        <f t="shared" si="0"/>
        <v>15</v>
      </c>
    </row>
    <row r="52" spans="1:13" s="7" customFormat="1" ht="14.25" thickTop="1" thickBot="1" x14ac:dyDescent="0.25">
      <c r="A52" s="4">
        <v>49</v>
      </c>
      <c r="B52" s="8" t="s">
        <v>187</v>
      </c>
      <c r="C52" s="6">
        <v>10</v>
      </c>
      <c r="D52" s="10" t="s">
        <v>85</v>
      </c>
      <c r="E52" s="14" t="s">
        <v>188</v>
      </c>
      <c r="F52" s="20">
        <v>10</v>
      </c>
      <c r="G52" s="20">
        <v>0</v>
      </c>
      <c r="H52" s="20">
        <v>0</v>
      </c>
      <c r="I52" s="20">
        <v>0</v>
      </c>
      <c r="J52" s="20">
        <v>0</v>
      </c>
      <c r="K52" s="20">
        <v>0</v>
      </c>
      <c r="L52" s="20">
        <v>0</v>
      </c>
      <c r="M52" s="8">
        <f t="shared" si="0"/>
        <v>10</v>
      </c>
    </row>
    <row r="53" spans="1:13" s="7" customFormat="1" ht="14.25" thickTop="1" thickBot="1" x14ac:dyDescent="0.25">
      <c r="A53" s="4">
        <v>50</v>
      </c>
      <c r="B53" s="8" t="s">
        <v>91</v>
      </c>
      <c r="C53" s="6">
        <v>8</v>
      </c>
      <c r="D53" s="10" t="s">
        <v>92</v>
      </c>
      <c r="E53" s="14" t="s">
        <v>189</v>
      </c>
      <c r="F53" s="20">
        <v>8</v>
      </c>
      <c r="G53" s="20">
        <v>0</v>
      </c>
      <c r="H53" s="20">
        <v>0</v>
      </c>
      <c r="I53" s="20">
        <v>0</v>
      </c>
      <c r="J53" s="20">
        <v>0</v>
      </c>
      <c r="K53" s="20">
        <v>0</v>
      </c>
      <c r="L53" s="20">
        <v>0</v>
      </c>
      <c r="M53" s="8">
        <f t="shared" si="0"/>
        <v>8</v>
      </c>
    </row>
    <row r="54" spans="1:13" s="7" customFormat="1" ht="14.25" thickTop="1" thickBot="1" x14ac:dyDescent="0.25">
      <c r="A54" s="4">
        <v>51</v>
      </c>
      <c r="B54" s="8" t="s">
        <v>93</v>
      </c>
      <c r="C54" s="6">
        <v>7</v>
      </c>
      <c r="D54" s="10" t="s">
        <v>92</v>
      </c>
      <c r="E54" s="14" t="s">
        <v>190</v>
      </c>
      <c r="F54" s="20">
        <v>7</v>
      </c>
      <c r="G54" s="20">
        <v>0</v>
      </c>
      <c r="H54" s="20">
        <v>0</v>
      </c>
      <c r="I54" s="20">
        <v>0</v>
      </c>
      <c r="J54" s="20">
        <v>0</v>
      </c>
      <c r="K54" s="20">
        <v>0</v>
      </c>
      <c r="L54" s="20">
        <v>0</v>
      </c>
      <c r="M54" s="8">
        <f t="shared" si="0"/>
        <v>7</v>
      </c>
    </row>
    <row r="55" spans="1:13" s="7" customFormat="1" ht="14.25" thickTop="1" thickBot="1" x14ac:dyDescent="0.25">
      <c r="A55" s="4">
        <v>52</v>
      </c>
      <c r="B55" s="8" t="s">
        <v>103</v>
      </c>
      <c r="C55" s="6">
        <v>3</v>
      </c>
      <c r="D55" s="10" t="s">
        <v>104</v>
      </c>
      <c r="E55" s="14"/>
      <c r="F55" s="20">
        <v>3</v>
      </c>
      <c r="G55" s="20">
        <v>0</v>
      </c>
      <c r="H55" s="20">
        <v>0</v>
      </c>
      <c r="I55" s="20">
        <v>0</v>
      </c>
      <c r="J55" s="20">
        <v>0</v>
      </c>
      <c r="K55" s="20">
        <v>0</v>
      </c>
      <c r="L55" s="20">
        <v>0</v>
      </c>
      <c r="M55" s="8">
        <f t="shared" si="0"/>
        <v>3</v>
      </c>
    </row>
    <row r="56" spans="1:13" s="7" customFormat="1" ht="14.25" thickTop="1" thickBot="1" x14ac:dyDescent="0.25">
      <c r="A56" s="4">
        <v>53</v>
      </c>
      <c r="B56" s="8" t="s">
        <v>86</v>
      </c>
      <c r="C56" s="6">
        <v>10</v>
      </c>
      <c r="D56" s="10" t="s">
        <v>87</v>
      </c>
      <c r="E56" s="14"/>
      <c r="F56" s="20">
        <v>10</v>
      </c>
      <c r="G56" s="20">
        <v>0</v>
      </c>
      <c r="H56" s="20">
        <v>0</v>
      </c>
      <c r="I56" s="20">
        <v>0</v>
      </c>
      <c r="J56" s="20">
        <v>0</v>
      </c>
      <c r="K56" s="20">
        <v>0</v>
      </c>
      <c r="L56" s="20">
        <v>0</v>
      </c>
      <c r="M56" s="8">
        <f t="shared" si="0"/>
        <v>10</v>
      </c>
    </row>
    <row r="57" spans="1:13" s="7" customFormat="1" ht="14.25" thickTop="1" thickBot="1" x14ac:dyDescent="0.25">
      <c r="A57" s="4">
        <v>54</v>
      </c>
      <c r="B57" s="8" t="s">
        <v>105</v>
      </c>
      <c r="C57" s="6">
        <v>3</v>
      </c>
      <c r="D57" s="10" t="s">
        <v>106</v>
      </c>
      <c r="E57" s="14"/>
      <c r="F57" s="20">
        <v>3</v>
      </c>
      <c r="G57" s="20">
        <v>0</v>
      </c>
      <c r="H57" s="20">
        <v>0</v>
      </c>
      <c r="I57" s="20">
        <v>0</v>
      </c>
      <c r="J57" s="20">
        <v>0</v>
      </c>
      <c r="K57" s="20">
        <v>0</v>
      </c>
      <c r="L57" s="20">
        <v>0</v>
      </c>
      <c r="M57" s="8">
        <f t="shared" si="0"/>
        <v>3</v>
      </c>
    </row>
    <row r="58" spans="1:13" s="7" customFormat="1" ht="14.25" thickTop="1" thickBot="1" x14ac:dyDescent="0.25">
      <c r="A58" s="4">
        <v>55</v>
      </c>
      <c r="B58" s="8" t="s">
        <v>27</v>
      </c>
      <c r="C58" s="6">
        <f>159+3</f>
        <v>162</v>
      </c>
      <c r="D58" s="10" t="s">
        <v>58</v>
      </c>
      <c r="E58" s="14" t="s">
        <v>191</v>
      </c>
      <c r="F58" s="20">
        <v>24</v>
      </c>
      <c r="G58" s="20">
        <v>23</v>
      </c>
      <c r="H58" s="20">
        <v>23</v>
      </c>
      <c r="I58" s="20">
        <v>23</v>
      </c>
      <c r="J58" s="20">
        <v>23</v>
      </c>
      <c r="K58" s="20">
        <v>23</v>
      </c>
      <c r="L58" s="20">
        <v>23</v>
      </c>
      <c r="M58" s="8">
        <f t="shared" si="0"/>
        <v>162</v>
      </c>
    </row>
    <row r="59" spans="1:13" s="7" customFormat="1" ht="14.25" thickTop="1" thickBot="1" x14ac:dyDescent="0.25">
      <c r="A59" s="4">
        <v>56</v>
      </c>
      <c r="B59" s="8" t="s">
        <v>26</v>
      </c>
      <c r="C59" s="6">
        <v>93</v>
      </c>
      <c r="D59" s="10" t="s">
        <v>58</v>
      </c>
      <c r="E59" s="14"/>
      <c r="F59" s="20">
        <v>14</v>
      </c>
      <c r="G59" s="20">
        <v>14</v>
      </c>
      <c r="H59" s="20">
        <v>13</v>
      </c>
      <c r="I59" s="20">
        <v>13</v>
      </c>
      <c r="J59" s="20">
        <v>13</v>
      </c>
      <c r="K59" s="20">
        <v>13</v>
      </c>
      <c r="L59" s="20">
        <v>13</v>
      </c>
      <c r="M59" s="8">
        <f t="shared" si="0"/>
        <v>93</v>
      </c>
    </row>
    <row r="60" spans="1:13" s="7" customFormat="1" ht="14.25" thickTop="1" thickBot="1" x14ac:dyDescent="0.25">
      <c r="A60" s="4">
        <v>57</v>
      </c>
      <c r="B60" s="8" t="s">
        <v>53</v>
      </c>
      <c r="C60" s="6">
        <v>37</v>
      </c>
      <c r="D60" s="10" t="s">
        <v>0</v>
      </c>
      <c r="E60" s="14"/>
      <c r="F60" s="20">
        <v>37</v>
      </c>
      <c r="G60" s="20">
        <v>0</v>
      </c>
      <c r="H60" s="20">
        <v>0</v>
      </c>
      <c r="I60" s="20">
        <v>0</v>
      </c>
      <c r="J60" s="20">
        <v>0</v>
      </c>
      <c r="K60" s="20">
        <v>0</v>
      </c>
      <c r="L60" s="20">
        <v>0</v>
      </c>
      <c r="M60" s="8">
        <f t="shared" si="0"/>
        <v>37</v>
      </c>
    </row>
    <row r="61" spans="1:13" s="7" customFormat="1" ht="14.25" thickTop="1" thickBot="1" x14ac:dyDescent="0.25">
      <c r="A61" s="4">
        <v>58</v>
      </c>
      <c r="B61" s="8" t="s">
        <v>141</v>
      </c>
      <c r="C61" s="6">
        <v>20</v>
      </c>
      <c r="D61" s="10" t="s">
        <v>139</v>
      </c>
      <c r="E61" s="14" t="s">
        <v>12</v>
      </c>
      <c r="F61" s="20">
        <v>20</v>
      </c>
      <c r="G61" s="20">
        <v>0</v>
      </c>
      <c r="H61" s="20">
        <v>0</v>
      </c>
      <c r="I61" s="20">
        <v>0</v>
      </c>
      <c r="J61" s="20">
        <v>0</v>
      </c>
      <c r="K61" s="20">
        <v>0</v>
      </c>
      <c r="L61" s="20">
        <v>0</v>
      </c>
      <c r="M61" s="8">
        <f t="shared" si="0"/>
        <v>20</v>
      </c>
    </row>
    <row r="62" spans="1:13" s="7" customFormat="1" ht="14.25" thickTop="1" thickBot="1" x14ac:dyDescent="0.25">
      <c r="A62" s="4">
        <v>59</v>
      </c>
      <c r="B62" s="8" t="s">
        <v>138</v>
      </c>
      <c r="C62" s="6">
        <v>20</v>
      </c>
      <c r="D62" s="10" t="s">
        <v>139</v>
      </c>
      <c r="E62" s="14" t="s">
        <v>12</v>
      </c>
      <c r="F62" s="20">
        <v>20</v>
      </c>
      <c r="G62" s="20">
        <v>0</v>
      </c>
      <c r="H62" s="20">
        <v>0</v>
      </c>
      <c r="I62" s="20">
        <v>0</v>
      </c>
      <c r="J62" s="20">
        <v>0</v>
      </c>
      <c r="K62" s="20">
        <v>0</v>
      </c>
      <c r="L62" s="20">
        <v>0</v>
      </c>
      <c r="M62" s="8">
        <f t="shared" si="0"/>
        <v>20</v>
      </c>
    </row>
    <row r="63" spans="1:13" s="7" customFormat="1" ht="14.25" thickTop="1" thickBot="1" x14ac:dyDescent="0.25">
      <c r="A63" s="4">
        <v>60</v>
      </c>
      <c r="B63" s="8" t="s">
        <v>140</v>
      </c>
      <c r="C63" s="6">
        <v>20</v>
      </c>
      <c r="D63" s="10" t="s">
        <v>139</v>
      </c>
      <c r="E63" s="14" t="s">
        <v>12</v>
      </c>
      <c r="F63" s="20">
        <v>20</v>
      </c>
      <c r="G63" s="20">
        <v>0</v>
      </c>
      <c r="H63" s="20">
        <v>0</v>
      </c>
      <c r="I63" s="20">
        <v>0</v>
      </c>
      <c r="J63" s="20">
        <v>0</v>
      </c>
      <c r="K63" s="20">
        <v>0</v>
      </c>
      <c r="L63" s="20">
        <v>0</v>
      </c>
      <c r="M63" s="8">
        <f t="shared" si="0"/>
        <v>20</v>
      </c>
    </row>
    <row r="64" spans="1:13" s="7" customFormat="1" ht="14.25" thickTop="1" thickBot="1" x14ac:dyDescent="0.25">
      <c r="A64" s="4">
        <v>61</v>
      </c>
      <c r="B64" s="8" t="s">
        <v>142</v>
      </c>
      <c r="C64" s="6">
        <v>20</v>
      </c>
      <c r="D64" s="10" t="s">
        <v>139</v>
      </c>
      <c r="E64" s="14" t="s">
        <v>12</v>
      </c>
      <c r="F64" s="20">
        <v>20</v>
      </c>
      <c r="G64" s="20">
        <v>0</v>
      </c>
      <c r="H64" s="20">
        <v>0</v>
      </c>
      <c r="I64" s="20">
        <v>0</v>
      </c>
      <c r="J64" s="20">
        <v>0</v>
      </c>
      <c r="K64" s="20">
        <v>0</v>
      </c>
      <c r="L64" s="20">
        <v>0</v>
      </c>
      <c r="M64" s="8">
        <f t="shared" si="0"/>
        <v>20</v>
      </c>
    </row>
    <row r="65" spans="1:13" s="7" customFormat="1" ht="14.25" thickTop="1" thickBot="1" x14ac:dyDescent="0.25">
      <c r="A65" s="4">
        <v>62</v>
      </c>
      <c r="B65" s="8" t="s">
        <v>113</v>
      </c>
      <c r="C65" s="6">
        <v>128</v>
      </c>
      <c r="D65" s="10" t="s">
        <v>114</v>
      </c>
      <c r="E65" s="14" t="s">
        <v>12</v>
      </c>
      <c r="F65" s="20">
        <v>19</v>
      </c>
      <c r="G65" s="20">
        <v>19</v>
      </c>
      <c r="H65" s="20">
        <v>19</v>
      </c>
      <c r="I65" s="20">
        <v>18</v>
      </c>
      <c r="J65" s="20">
        <v>18</v>
      </c>
      <c r="K65" s="20">
        <v>18</v>
      </c>
      <c r="L65" s="20">
        <v>17</v>
      </c>
      <c r="M65" s="8">
        <f t="shared" si="0"/>
        <v>128</v>
      </c>
    </row>
    <row r="66" spans="1:13" s="7" customFormat="1" ht="14.25" thickTop="1" thickBot="1" x14ac:dyDescent="0.25">
      <c r="A66" s="4">
        <v>63</v>
      </c>
      <c r="B66" s="8" t="s">
        <v>75</v>
      </c>
      <c r="C66" s="6">
        <v>19</v>
      </c>
      <c r="D66" s="10" t="s">
        <v>59</v>
      </c>
      <c r="E66" s="14" t="s">
        <v>20</v>
      </c>
      <c r="F66" s="20">
        <v>19</v>
      </c>
      <c r="G66" s="20">
        <v>0</v>
      </c>
      <c r="H66" s="20">
        <v>0</v>
      </c>
      <c r="I66" s="20">
        <v>0</v>
      </c>
      <c r="J66" s="20">
        <v>0</v>
      </c>
      <c r="K66" s="20">
        <v>0</v>
      </c>
      <c r="L66" s="20">
        <v>0</v>
      </c>
      <c r="M66" s="8">
        <f t="shared" si="0"/>
        <v>19</v>
      </c>
    </row>
    <row r="67" spans="1:13" s="7" customFormat="1" ht="14.25" thickTop="1" thickBot="1" x14ac:dyDescent="0.25">
      <c r="A67" s="4">
        <v>64</v>
      </c>
      <c r="B67" s="8" t="s">
        <v>30</v>
      </c>
      <c r="C67" s="6">
        <v>194</v>
      </c>
      <c r="D67" s="10" t="s">
        <v>59</v>
      </c>
      <c r="E67" s="14" t="s">
        <v>174</v>
      </c>
      <c r="F67" s="20">
        <v>28</v>
      </c>
      <c r="G67" s="20">
        <v>28</v>
      </c>
      <c r="H67" s="20">
        <v>28</v>
      </c>
      <c r="I67" s="20">
        <v>28</v>
      </c>
      <c r="J67" s="20">
        <v>28</v>
      </c>
      <c r="K67" s="20">
        <v>27</v>
      </c>
      <c r="L67" s="20">
        <v>27</v>
      </c>
      <c r="M67" s="8">
        <f t="shared" si="0"/>
        <v>194</v>
      </c>
    </row>
    <row r="68" spans="1:13" s="7" customFormat="1" ht="14.25" thickTop="1" thickBot="1" x14ac:dyDescent="0.25">
      <c r="A68" s="4">
        <v>65</v>
      </c>
      <c r="B68" s="8" t="s">
        <v>117</v>
      </c>
      <c r="C68" s="6">
        <v>71</v>
      </c>
      <c r="D68" s="10" t="s">
        <v>118</v>
      </c>
      <c r="E68" s="14" t="s">
        <v>192</v>
      </c>
      <c r="F68" s="20">
        <v>71</v>
      </c>
      <c r="G68" s="20">
        <v>0</v>
      </c>
      <c r="H68" s="20">
        <v>0</v>
      </c>
      <c r="I68" s="20">
        <v>0</v>
      </c>
      <c r="J68" s="20">
        <v>0</v>
      </c>
      <c r="K68" s="20">
        <v>0</v>
      </c>
      <c r="L68" s="20">
        <v>0</v>
      </c>
      <c r="M68" s="8">
        <f t="shared" si="0"/>
        <v>71</v>
      </c>
    </row>
    <row r="69" spans="1:13" s="7" customFormat="1" ht="14.25" thickTop="1" thickBot="1" x14ac:dyDescent="0.25">
      <c r="A69" s="4">
        <v>66</v>
      </c>
      <c r="B69" s="8" t="s">
        <v>115</v>
      </c>
      <c r="C69" s="6">
        <v>215</v>
      </c>
      <c r="D69" s="10" t="s">
        <v>1</v>
      </c>
      <c r="E69" s="14" t="s">
        <v>9</v>
      </c>
      <c r="F69" s="20">
        <v>31</v>
      </c>
      <c r="G69" s="20">
        <v>31</v>
      </c>
      <c r="H69" s="20">
        <v>31</v>
      </c>
      <c r="I69" s="20">
        <v>31</v>
      </c>
      <c r="J69" s="20">
        <v>31</v>
      </c>
      <c r="K69" s="20">
        <v>30</v>
      </c>
      <c r="L69" s="20">
        <v>30</v>
      </c>
      <c r="M69" s="8">
        <f t="shared" ref="M69:M132" si="1">+F69+G69+H69+I69+J69+K69+L69</f>
        <v>215</v>
      </c>
    </row>
    <row r="70" spans="1:13" s="7" customFormat="1" ht="14.25" thickTop="1" thickBot="1" x14ac:dyDescent="0.25">
      <c r="A70" s="4">
        <v>67</v>
      </c>
      <c r="B70" s="8" t="s">
        <v>90</v>
      </c>
      <c r="C70" s="6">
        <v>8</v>
      </c>
      <c r="D70" s="10" t="s">
        <v>59</v>
      </c>
      <c r="E70" s="14"/>
      <c r="F70" s="20">
        <v>8</v>
      </c>
      <c r="G70" s="20">
        <v>0</v>
      </c>
      <c r="H70" s="20">
        <v>0</v>
      </c>
      <c r="I70" s="20">
        <v>0</v>
      </c>
      <c r="J70" s="20">
        <v>0</v>
      </c>
      <c r="K70" s="20">
        <v>0</v>
      </c>
      <c r="L70" s="20">
        <v>0</v>
      </c>
      <c r="M70" s="8">
        <f t="shared" si="1"/>
        <v>8</v>
      </c>
    </row>
    <row r="71" spans="1:13" s="7" customFormat="1" ht="14.25" thickTop="1" thickBot="1" x14ac:dyDescent="0.25">
      <c r="A71" s="4">
        <v>68</v>
      </c>
      <c r="B71" s="8" t="s">
        <v>176</v>
      </c>
      <c r="C71" s="6">
        <v>123</v>
      </c>
      <c r="D71" s="10" t="s">
        <v>1</v>
      </c>
      <c r="E71" s="14"/>
      <c r="F71" s="20">
        <v>18</v>
      </c>
      <c r="G71" s="20">
        <v>18</v>
      </c>
      <c r="H71" s="20">
        <v>18</v>
      </c>
      <c r="I71" s="20">
        <v>18</v>
      </c>
      <c r="J71" s="20">
        <v>18</v>
      </c>
      <c r="K71" s="20">
        <v>17</v>
      </c>
      <c r="L71" s="20">
        <v>16</v>
      </c>
      <c r="M71" s="8">
        <f t="shared" si="1"/>
        <v>123</v>
      </c>
    </row>
    <row r="72" spans="1:13" s="7" customFormat="1" ht="14.25" thickTop="1" thickBot="1" x14ac:dyDescent="0.25">
      <c r="A72" s="4">
        <v>69</v>
      </c>
      <c r="B72" s="8" t="s">
        <v>82</v>
      </c>
      <c r="C72" s="6">
        <v>12</v>
      </c>
      <c r="D72" s="10" t="s">
        <v>67</v>
      </c>
      <c r="E72" s="14"/>
      <c r="F72" s="20">
        <v>12</v>
      </c>
      <c r="G72" s="20">
        <v>0</v>
      </c>
      <c r="H72" s="20">
        <v>0</v>
      </c>
      <c r="I72" s="20">
        <v>0</v>
      </c>
      <c r="J72" s="20">
        <v>0</v>
      </c>
      <c r="K72" s="20">
        <v>0</v>
      </c>
      <c r="L72" s="20">
        <v>0</v>
      </c>
      <c r="M72" s="8">
        <f t="shared" si="1"/>
        <v>12</v>
      </c>
    </row>
    <row r="73" spans="1:13" s="7" customFormat="1" ht="14.25" thickTop="1" thickBot="1" x14ac:dyDescent="0.25">
      <c r="A73" s="4">
        <v>70</v>
      </c>
      <c r="B73" s="8" t="s">
        <v>79</v>
      </c>
      <c r="C73" s="6">
        <v>14</v>
      </c>
      <c r="D73" s="10" t="s">
        <v>1</v>
      </c>
      <c r="E73" s="14"/>
      <c r="F73" s="20">
        <v>14</v>
      </c>
      <c r="G73" s="20">
        <v>0</v>
      </c>
      <c r="H73" s="20">
        <v>0</v>
      </c>
      <c r="I73" s="20">
        <v>0</v>
      </c>
      <c r="J73" s="20">
        <v>0</v>
      </c>
      <c r="K73" s="20">
        <v>0</v>
      </c>
      <c r="L73" s="20">
        <v>0</v>
      </c>
      <c r="M73" s="8">
        <f t="shared" si="1"/>
        <v>14</v>
      </c>
    </row>
    <row r="74" spans="1:13" s="7" customFormat="1" ht="14.25" thickTop="1" thickBot="1" x14ac:dyDescent="0.25">
      <c r="A74" s="4">
        <v>71</v>
      </c>
      <c r="B74" s="8" t="s">
        <v>43</v>
      </c>
      <c r="C74" s="6">
        <v>54</v>
      </c>
      <c r="D74" s="10" t="s">
        <v>1</v>
      </c>
      <c r="E74" s="14"/>
      <c r="F74" s="20">
        <v>8</v>
      </c>
      <c r="G74" s="20">
        <v>8</v>
      </c>
      <c r="H74" s="20">
        <v>8</v>
      </c>
      <c r="I74" s="20">
        <v>8</v>
      </c>
      <c r="J74" s="20">
        <v>8</v>
      </c>
      <c r="K74" s="20">
        <v>7</v>
      </c>
      <c r="L74" s="20">
        <v>7</v>
      </c>
      <c r="M74" s="8">
        <f t="shared" si="1"/>
        <v>54</v>
      </c>
    </row>
    <row r="75" spans="1:13" s="7" customFormat="1" ht="14.25" thickTop="1" thickBot="1" x14ac:dyDescent="0.25">
      <c r="A75" s="4">
        <v>72</v>
      </c>
      <c r="B75" s="8" t="s">
        <v>72</v>
      </c>
      <c r="C75" s="6">
        <v>27</v>
      </c>
      <c r="D75" s="10" t="s">
        <v>1</v>
      </c>
      <c r="E75" s="14"/>
      <c r="F75" s="20">
        <v>27</v>
      </c>
      <c r="G75" s="20">
        <v>0</v>
      </c>
      <c r="H75" s="20">
        <v>0</v>
      </c>
      <c r="I75" s="20">
        <v>0</v>
      </c>
      <c r="J75" s="20">
        <v>0</v>
      </c>
      <c r="K75" s="20">
        <v>0</v>
      </c>
      <c r="L75" s="20">
        <v>0</v>
      </c>
      <c r="M75" s="8">
        <f t="shared" si="1"/>
        <v>27</v>
      </c>
    </row>
    <row r="76" spans="1:13" s="7" customFormat="1" ht="14.25" thickTop="1" thickBot="1" x14ac:dyDescent="0.25">
      <c r="A76" s="4">
        <v>73</v>
      </c>
      <c r="B76" s="8" t="s">
        <v>132</v>
      </c>
      <c r="C76" s="6">
        <v>34</v>
      </c>
      <c r="D76" s="10" t="s">
        <v>2</v>
      </c>
      <c r="E76" s="14" t="s">
        <v>193</v>
      </c>
      <c r="F76" s="20">
        <v>34</v>
      </c>
      <c r="G76" s="20">
        <v>0</v>
      </c>
      <c r="H76" s="20">
        <v>0</v>
      </c>
      <c r="I76" s="20">
        <v>0</v>
      </c>
      <c r="J76" s="20">
        <v>0</v>
      </c>
      <c r="K76" s="20">
        <v>0</v>
      </c>
      <c r="L76" s="20">
        <v>0</v>
      </c>
      <c r="M76" s="8">
        <f t="shared" si="1"/>
        <v>34</v>
      </c>
    </row>
    <row r="77" spans="1:13" s="7" customFormat="1" ht="14.25" thickTop="1" thickBot="1" x14ac:dyDescent="0.25">
      <c r="A77" s="4">
        <v>74</v>
      </c>
      <c r="B77" s="8" t="s">
        <v>33</v>
      </c>
      <c r="C77" s="6">
        <v>17</v>
      </c>
      <c r="D77" s="10" t="s">
        <v>61</v>
      </c>
      <c r="E77" s="14"/>
      <c r="F77" s="20">
        <v>17</v>
      </c>
      <c r="G77" s="20">
        <v>0</v>
      </c>
      <c r="H77" s="20">
        <v>0</v>
      </c>
      <c r="I77" s="20">
        <v>0</v>
      </c>
      <c r="J77" s="20">
        <v>0</v>
      </c>
      <c r="K77" s="20">
        <v>0</v>
      </c>
      <c r="L77" s="20">
        <v>0</v>
      </c>
      <c r="M77" s="8">
        <f t="shared" si="1"/>
        <v>17</v>
      </c>
    </row>
    <row r="78" spans="1:13" s="7" customFormat="1" ht="14.25" thickTop="1" thickBot="1" x14ac:dyDescent="0.25">
      <c r="A78" s="4">
        <v>75</v>
      </c>
      <c r="B78" s="8" t="s">
        <v>32</v>
      </c>
      <c r="C78" s="6">
        <f>229+48</f>
        <v>277</v>
      </c>
      <c r="D78" s="10" t="s">
        <v>59</v>
      </c>
      <c r="E78" s="14" t="s">
        <v>13</v>
      </c>
      <c r="F78" s="20">
        <v>40</v>
      </c>
      <c r="G78" s="20">
        <v>40</v>
      </c>
      <c r="H78" s="20">
        <v>40</v>
      </c>
      <c r="I78" s="20">
        <v>40</v>
      </c>
      <c r="J78" s="20">
        <v>40</v>
      </c>
      <c r="K78" s="20">
        <v>39</v>
      </c>
      <c r="L78" s="20">
        <v>38</v>
      </c>
      <c r="M78" s="8">
        <f t="shared" si="1"/>
        <v>277</v>
      </c>
    </row>
    <row r="79" spans="1:13" s="7" customFormat="1" ht="14.25" thickTop="1" thickBot="1" x14ac:dyDescent="0.25">
      <c r="A79" s="4">
        <v>76</v>
      </c>
      <c r="B79" s="8" t="s">
        <v>101</v>
      </c>
      <c r="C79" s="6">
        <v>4</v>
      </c>
      <c r="D79" s="10" t="s">
        <v>59</v>
      </c>
      <c r="E79" s="14" t="s">
        <v>13</v>
      </c>
      <c r="F79" s="20">
        <v>4</v>
      </c>
      <c r="G79" s="20">
        <v>0</v>
      </c>
      <c r="H79" s="20">
        <v>0</v>
      </c>
      <c r="I79" s="20">
        <v>0</v>
      </c>
      <c r="J79" s="20">
        <v>0</v>
      </c>
      <c r="K79" s="20">
        <v>0</v>
      </c>
      <c r="L79" s="20">
        <v>0</v>
      </c>
      <c r="M79" s="8">
        <f t="shared" si="1"/>
        <v>4</v>
      </c>
    </row>
    <row r="80" spans="1:13" s="7" customFormat="1" ht="14.25" thickTop="1" thickBot="1" x14ac:dyDescent="0.25">
      <c r="A80" s="4">
        <v>77</v>
      </c>
      <c r="B80" s="8" t="s">
        <v>102</v>
      </c>
      <c r="C80" s="6">
        <v>4</v>
      </c>
      <c r="D80" s="10" t="s">
        <v>59</v>
      </c>
      <c r="E80" s="14" t="s">
        <v>13</v>
      </c>
      <c r="F80" s="20">
        <v>4</v>
      </c>
      <c r="G80" s="20">
        <v>0</v>
      </c>
      <c r="H80" s="20">
        <v>0</v>
      </c>
      <c r="I80" s="20">
        <v>0</v>
      </c>
      <c r="J80" s="20">
        <v>0</v>
      </c>
      <c r="K80" s="20">
        <v>0</v>
      </c>
      <c r="L80" s="20">
        <v>0</v>
      </c>
      <c r="M80" s="8">
        <f t="shared" si="1"/>
        <v>4</v>
      </c>
    </row>
    <row r="81" spans="1:13" s="7" customFormat="1" ht="14.25" thickTop="1" thickBot="1" x14ac:dyDescent="0.25">
      <c r="A81" s="4">
        <v>78</v>
      </c>
      <c r="B81" s="8" t="s">
        <v>56</v>
      </c>
      <c r="C81" s="6">
        <v>36</v>
      </c>
      <c r="D81" s="10" t="s">
        <v>59</v>
      </c>
      <c r="E81" s="14" t="s">
        <v>13</v>
      </c>
      <c r="F81" s="20">
        <v>36</v>
      </c>
      <c r="G81" s="20">
        <v>0</v>
      </c>
      <c r="H81" s="20">
        <v>0</v>
      </c>
      <c r="I81" s="20">
        <v>0</v>
      </c>
      <c r="J81" s="20">
        <v>0</v>
      </c>
      <c r="K81" s="20">
        <v>0</v>
      </c>
      <c r="L81" s="20">
        <v>0</v>
      </c>
      <c r="M81" s="8">
        <f t="shared" si="1"/>
        <v>36</v>
      </c>
    </row>
    <row r="82" spans="1:13" s="7" customFormat="1" ht="14.25" thickTop="1" thickBot="1" x14ac:dyDescent="0.25">
      <c r="A82" s="4">
        <v>79</v>
      </c>
      <c r="B82" s="8" t="s">
        <v>48</v>
      </c>
      <c r="C82" s="6">
        <v>39</v>
      </c>
      <c r="D82" s="10" t="s">
        <v>59</v>
      </c>
      <c r="E82" s="14" t="s">
        <v>14</v>
      </c>
      <c r="F82" s="20">
        <v>6</v>
      </c>
      <c r="G82" s="20">
        <v>6</v>
      </c>
      <c r="H82" s="20">
        <v>6</v>
      </c>
      <c r="I82" s="20">
        <v>6</v>
      </c>
      <c r="J82" s="20">
        <v>5</v>
      </c>
      <c r="K82" s="20">
        <v>5</v>
      </c>
      <c r="L82" s="20">
        <v>5</v>
      </c>
      <c r="M82" s="8">
        <f t="shared" si="1"/>
        <v>39</v>
      </c>
    </row>
    <row r="83" spans="1:13" s="7" customFormat="1" ht="14.25" thickTop="1" thickBot="1" x14ac:dyDescent="0.25">
      <c r="A83" s="4">
        <v>80</v>
      </c>
      <c r="B83" s="8" t="s">
        <v>84</v>
      </c>
      <c r="C83" s="6">
        <v>120</v>
      </c>
      <c r="D83" s="10" t="s">
        <v>1</v>
      </c>
      <c r="E83" s="14" t="s">
        <v>17</v>
      </c>
      <c r="F83" s="20">
        <v>18</v>
      </c>
      <c r="G83" s="20">
        <v>17</v>
      </c>
      <c r="H83" s="20">
        <v>17</v>
      </c>
      <c r="I83" s="20">
        <v>17</v>
      </c>
      <c r="J83" s="20">
        <v>17</v>
      </c>
      <c r="K83" s="20">
        <v>17</v>
      </c>
      <c r="L83" s="20">
        <v>17</v>
      </c>
      <c r="M83" s="8">
        <f t="shared" si="1"/>
        <v>120</v>
      </c>
    </row>
    <row r="84" spans="1:13" s="7" customFormat="1" ht="14.25" thickTop="1" thickBot="1" x14ac:dyDescent="0.25">
      <c r="A84" s="4">
        <v>81</v>
      </c>
      <c r="B84" s="8" t="s">
        <v>57</v>
      </c>
      <c r="C84" s="6">
        <v>36</v>
      </c>
      <c r="D84" s="10" t="s">
        <v>59</v>
      </c>
      <c r="E84" s="14"/>
      <c r="F84" s="20">
        <v>36</v>
      </c>
      <c r="G84" s="20">
        <v>0</v>
      </c>
      <c r="H84" s="20">
        <v>0</v>
      </c>
      <c r="I84" s="20">
        <v>0</v>
      </c>
      <c r="J84" s="20">
        <v>0</v>
      </c>
      <c r="K84" s="20">
        <v>0</v>
      </c>
      <c r="L84" s="20">
        <v>0</v>
      </c>
      <c r="M84" s="8">
        <f t="shared" si="1"/>
        <v>36</v>
      </c>
    </row>
    <row r="85" spans="1:13" s="7" customFormat="1" ht="14.25" thickTop="1" thickBot="1" x14ac:dyDescent="0.25">
      <c r="A85" s="4">
        <v>82</v>
      </c>
      <c r="B85" s="8" t="s">
        <v>109</v>
      </c>
      <c r="C85" s="6">
        <v>1</v>
      </c>
      <c r="D85" s="10" t="s">
        <v>62</v>
      </c>
      <c r="E85" s="14" t="s">
        <v>18</v>
      </c>
      <c r="F85" s="20">
        <v>1</v>
      </c>
      <c r="G85" s="20">
        <v>0</v>
      </c>
      <c r="H85" s="20">
        <v>0</v>
      </c>
      <c r="I85" s="20">
        <v>0</v>
      </c>
      <c r="J85" s="20">
        <v>0</v>
      </c>
      <c r="K85" s="20">
        <v>0</v>
      </c>
      <c r="L85" s="20">
        <v>0</v>
      </c>
      <c r="M85" s="8">
        <f t="shared" si="1"/>
        <v>1</v>
      </c>
    </row>
    <row r="86" spans="1:13" s="7" customFormat="1" ht="14.25" thickTop="1" thickBot="1" x14ac:dyDescent="0.25">
      <c r="A86" s="4">
        <v>83</v>
      </c>
      <c r="B86" s="8" t="s">
        <v>97</v>
      </c>
      <c r="C86" s="6">
        <f>79+4</f>
        <v>83</v>
      </c>
      <c r="D86" s="10" t="s">
        <v>59</v>
      </c>
      <c r="E86" s="14" t="s">
        <v>18</v>
      </c>
      <c r="F86" s="20">
        <v>12</v>
      </c>
      <c r="G86" s="20">
        <v>12</v>
      </c>
      <c r="H86" s="20">
        <v>12</v>
      </c>
      <c r="I86" s="20">
        <v>12</v>
      </c>
      <c r="J86" s="20">
        <v>12</v>
      </c>
      <c r="K86" s="20">
        <v>12</v>
      </c>
      <c r="L86" s="20">
        <v>11</v>
      </c>
      <c r="M86" s="8">
        <f t="shared" si="1"/>
        <v>83</v>
      </c>
    </row>
    <row r="87" spans="1:13" s="7" customFormat="1" ht="14.25" thickTop="1" thickBot="1" x14ac:dyDescent="0.25">
      <c r="A87" s="4">
        <v>84</v>
      </c>
      <c r="B87" s="8" t="s">
        <v>98</v>
      </c>
      <c r="C87" s="6">
        <f>65+6</f>
        <v>71</v>
      </c>
      <c r="D87" s="10" t="s">
        <v>59</v>
      </c>
      <c r="E87" s="14" t="s">
        <v>18</v>
      </c>
      <c r="F87" s="20">
        <v>11</v>
      </c>
      <c r="G87" s="20">
        <v>10</v>
      </c>
      <c r="H87" s="20">
        <v>10</v>
      </c>
      <c r="I87" s="20">
        <v>10</v>
      </c>
      <c r="J87" s="20">
        <v>10</v>
      </c>
      <c r="K87" s="20">
        <v>10</v>
      </c>
      <c r="L87" s="20">
        <v>10</v>
      </c>
      <c r="M87" s="8">
        <f t="shared" si="1"/>
        <v>71</v>
      </c>
    </row>
    <row r="88" spans="1:13" s="7" customFormat="1" ht="14.25" thickTop="1" thickBot="1" x14ac:dyDescent="0.25">
      <c r="A88" s="4">
        <v>85</v>
      </c>
      <c r="B88" s="8" t="s">
        <v>94</v>
      </c>
      <c r="C88" s="6">
        <v>5</v>
      </c>
      <c r="D88" s="10" t="s">
        <v>59</v>
      </c>
      <c r="E88" s="14" t="s">
        <v>18</v>
      </c>
      <c r="F88" s="20">
        <v>5</v>
      </c>
      <c r="G88" s="20">
        <v>0</v>
      </c>
      <c r="H88" s="20">
        <v>0</v>
      </c>
      <c r="I88" s="20">
        <v>0</v>
      </c>
      <c r="J88" s="20">
        <v>0</v>
      </c>
      <c r="K88" s="20">
        <v>0</v>
      </c>
      <c r="L88" s="20">
        <v>0</v>
      </c>
      <c r="M88" s="8">
        <f t="shared" si="1"/>
        <v>5</v>
      </c>
    </row>
    <row r="89" spans="1:13" s="7" customFormat="1" ht="14.25" thickTop="1" thickBot="1" x14ac:dyDescent="0.25">
      <c r="A89" s="4">
        <v>86</v>
      </c>
      <c r="B89" s="8" t="s">
        <v>99</v>
      </c>
      <c r="C89" s="6">
        <v>46</v>
      </c>
      <c r="D89" s="10" t="s">
        <v>59</v>
      </c>
      <c r="E89" s="14" t="s">
        <v>18</v>
      </c>
      <c r="F89" s="20">
        <v>46</v>
      </c>
      <c r="G89" s="20">
        <v>0</v>
      </c>
      <c r="H89" s="20">
        <v>0</v>
      </c>
      <c r="I89" s="20">
        <v>0</v>
      </c>
      <c r="J89" s="20">
        <v>0</v>
      </c>
      <c r="K89" s="20">
        <v>0</v>
      </c>
      <c r="L89" s="20">
        <v>0</v>
      </c>
      <c r="M89" s="8">
        <f t="shared" si="1"/>
        <v>46</v>
      </c>
    </row>
    <row r="90" spans="1:13" s="7" customFormat="1" ht="14.25" thickTop="1" thickBot="1" x14ac:dyDescent="0.25">
      <c r="A90" s="4">
        <v>87</v>
      </c>
      <c r="B90" s="8" t="s">
        <v>100</v>
      </c>
      <c r="C90" s="6">
        <v>77</v>
      </c>
      <c r="D90" s="10" t="s">
        <v>59</v>
      </c>
      <c r="E90" s="14" t="s">
        <v>18</v>
      </c>
      <c r="F90" s="20">
        <v>77</v>
      </c>
      <c r="G90" s="20">
        <v>0</v>
      </c>
      <c r="H90" s="20">
        <v>0</v>
      </c>
      <c r="I90" s="20">
        <v>0</v>
      </c>
      <c r="J90" s="20">
        <v>0</v>
      </c>
      <c r="K90" s="20">
        <v>0</v>
      </c>
      <c r="L90" s="20">
        <v>0</v>
      </c>
      <c r="M90" s="8">
        <f t="shared" si="1"/>
        <v>77</v>
      </c>
    </row>
    <row r="91" spans="1:13" s="7" customFormat="1" ht="14.25" thickTop="1" thickBot="1" x14ac:dyDescent="0.25">
      <c r="A91" s="4">
        <v>88</v>
      </c>
      <c r="B91" s="8" t="s">
        <v>31</v>
      </c>
      <c r="C91" s="6">
        <v>288</v>
      </c>
      <c r="D91" s="10" t="s">
        <v>1</v>
      </c>
      <c r="E91" s="14" t="s">
        <v>17</v>
      </c>
      <c r="F91" s="20">
        <v>42</v>
      </c>
      <c r="G91" s="20">
        <v>42</v>
      </c>
      <c r="H91" s="20">
        <v>42</v>
      </c>
      <c r="I91" s="20">
        <v>41</v>
      </c>
      <c r="J91" s="20">
        <v>41</v>
      </c>
      <c r="K91" s="20">
        <v>40</v>
      </c>
      <c r="L91" s="20">
        <v>40</v>
      </c>
      <c r="M91" s="8">
        <f t="shared" si="1"/>
        <v>288</v>
      </c>
    </row>
    <row r="92" spans="1:13" s="7" customFormat="1" ht="14.25" thickTop="1" thickBot="1" x14ac:dyDescent="0.25">
      <c r="A92" s="4">
        <v>89</v>
      </c>
      <c r="B92" s="8" t="s">
        <v>24</v>
      </c>
      <c r="C92" s="6">
        <v>37766</v>
      </c>
      <c r="D92" s="10" t="s">
        <v>5</v>
      </c>
      <c r="E92" s="14" t="s">
        <v>15</v>
      </c>
      <c r="F92" s="20">
        <v>5396</v>
      </c>
      <c r="G92" s="20">
        <v>5395</v>
      </c>
      <c r="H92" s="20">
        <v>5395</v>
      </c>
      <c r="I92" s="20">
        <v>5395</v>
      </c>
      <c r="J92" s="20">
        <v>5395</v>
      </c>
      <c r="K92" s="20">
        <v>5395</v>
      </c>
      <c r="L92" s="20">
        <v>5395</v>
      </c>
      <c r="M92" s="8">
        <f t="shared" si="1"/>
        <v>37766</v>
      </c>
    </row>
    <row r="93" spans="1:13" s="7" customFormat="1" ht="14.25" thickTop="1" thickBot="1" x14ac:dyDescent="0.25">
      <c r="A93" s="4">
        <v>90</v>
      </c>
      <c r="B93" s="8" t="s">
        <v>25</v>
      </c>
      <c r="C93" s="6">
        <v>10234</v>
      </c>
      <c r="D93" s="10" t="s">
        <v>5</v>
      </c>
      <c r="E93" s="14" t="s">
        <v>15</v>
      </c>
      <c r="F93" s="20">
        <v>1462</v>
      </c>
      <c r="G93" s="20">
        <v>1462</v>
      </c>
      <c r="H93" s="20">
        <v>1462</v>
      </c>
      <c r="I93" s="20">
        <v>1462</v>
      </c>
      <c r="J93" s="20">
        <v>1462</v>
      </c>
      <c r="K93" s="20">
        <v>1462</v>
      </c>
      <c r="L93" s="20">
        <v>1462</v>
      </c>
      <c r="M93" s="8">
        <f t="shared" si="1"/>
        <v>10234</v>
      </c>
    </row>
    <row r="94" spans="1:13" s="7" customFormat="1" ht="14.25" thickTop="1" thickBot="1" x14ac:dyDescent="0.25">
      <c r="A94" s="4">
        <v>91</v>
      </c>
      <c r="B94" s="8" t="s">
        <v>195</v>
      </c>
      <c r="C94" s="6">
        <v>22</v>
      </c>
      <c r="D94" s="10" t="s">
        <v>5</v>
      </c>
      <c r="E94" s="14" t="s">
        <v>15</v>
      </c>
      <c r="F94" s="20">
        <v>22</v>
      </c>
      <c r="G94" s="20">
        <v>0</v>
      </c>
      <c r="H94" s="20">
        <v>0</v>
      </c>
      <c r="I94" s="20">
        <v>0</v>
      </c>
      <c r="J94" s="20">
        <v>0</v>
      </c>
      <c r="K94" s="20">
        <v>0</v>
      </c>
      <c r="L94" s="20">
        <v>0</v>
      </c>
      <c r="M94" s="8">
        <f t="shared" si="1"/>
        <v>22</v>
      </c>
    </row>
    <row r="95" spans="1:13" s="7" customFormat="1" ht="14.25" thickTop="1" thickBot="1" x14ac:dyDescent="0.25">
      <c r="A95" s="4">
        <v>92</v>
      </c>
      <c r="B95" s="8" t="s">
        <v>76</v>
      </c>
      <c r="C95" s="6">
        <v>16</v>
      </c>
      <c r="D95" s="10" t="s">
        <v>197</v>
      </c>
      <c r="E95" s="14"/>
      <c r="F95" s="20">
        <v>16</v>
      </c>
      <c r="G95" s="20">
        <v>0</v>
      </c>
      <c r="H95" s="20">
        <v>0</v>
      </c>
      <c r="I95" s="20">
        <v>0</v>
      </c>
      <c r="J95" s="20">
        <v>0</v>
      </c>
      <c r="K95" s="20">
        <v>0</v>
      </c>
      <c r="L95" s="20">
        <v>0</v>
      </c>
      <c r="M95" s="8">
        <f t="shared" si="1"/>
        <v>16</v>
      </c>
    </row>
    <row r="96" spans="1:13" s="7" customFormat="1" ht="14.25" thickTop="1" thickBot="1" x14ac:dyDescent="0.25">
      <c r="A96" s="4">
        <v>93</v>
      </c>
      <c r="B96" s="8" t="s">
        <v>152</v>
      </c>
      <c r="C96" s="6">
        <v>20</v>
      </c>
      <c r="D96" s="10" t="s">
        <v>87</v>
      </c>
      <c r="E96" s="14"/>
      <c r="F96" s="20">
        <v>20</v>
      </c>
      <c r="G96" s="20">
        <v>0</v>
      </c>
      <c r="H96" s="20">
        <v>0</v>
      </c>
      <c r="I96" s="20">
        <v>0</v>
      </c>
      <c r="J96" s="20">
        <v>0</v>
      </c>
      <c r="K96" s="20">
        <v>0</v>
      </c>
      <c r="L96" s="20">
        <v>0</v>
      </c>
      <c r="M96" s="8">
        <f t="shared" si="1"/>
        <v>20</v>
      </c>
    </row>
    <row r="97" spans="1:13" s="7" customFormat="1" ht="14.25" thickTop="1" thickBot="1" x14ac:dyDescent="0.25">
      <c r="A97" s="4">
        <v>94</v>
      </c>
      <c r="B97" s="8" t="s">
        <v>116</v>
      </c>
      <c r="C97" s="6">
        <v>100</v>
      </c>
      <c r="D97" s="10" t="s">
        <v>87</v>
      </c>
      <c r="E97" s="14"/>
      <c r="F97" s="20">
        <v>100</v>
      </c>
      <c r="G97" s="20">
        <v>0</v>
      </c>
      <c r="H97" s="20">
        <v>0</v>
      </c>
      <c r="I97" s="20">
        <v>0</v>
      </c>
      <c r="J97" s="20">
        <v>0</v>
      </c>
      <c r="K97" s="20">
        <v>0</v>
      </c>
      <c r="L97" s="20">
        <v>0</v>
      </c>
      <c r="M97" s="8">
        <f t="shared" si="1"/>
        <v>100</v>
      </c>
    </row>
    <row r="98" spans="1:13" s="7" customFormat="1" ht="14.25" thickTop="1" thickBot="1" x14ac:dyDescent="0.25">
      <c r="A98" s="4">
        <v>95</v>
      </c>
      <c r="B98" s="8" t="s">
        <v>151</v>
      </c>
      <c r="C98" s="6">
        <v>20</v>
      </c>
      <c r="D98" s="10" t="s">
        <v>87</v>
      </c>
      <c r="E98" s="14"/>
      <c r="F98" s="20">
        <v>20</v>
      </c>
      <c r="G98" s="20">
        <v>0</v>
      </c>
      <c r="H98" s="20">
        <v>0</v>
      </c>
      <c r="I98" s="20">
        <v>0</v>
      </c>
      <c r="J98" s="20">
        <v>0</v>
      </c>
      <c r="K98" s="20">
        <v>0</v>
      </c>
      <c r="L98" s="20">
        <v>0</v>
      </c>
      <c r="M98" s="8">
        <f t="shared" si="1"/>
        <v>20</v>
      </c>
    </row>
    <row r="99" spans="1:13" s="7" customFormat="1" ht="14.25" thickTop="1" thickBot="1" x14ac:dyDescent="0.25">
      <c r="A99" s="4">
        <v>96</v>
      </c>
      <c r="B99" s="8" t="s">
        <v>148</v>
      </c>
      <c r="C99" s="6">
        <v>9</v>
      </c>
      <c r="D99" s="10" t="s">
        <v>87</v>
      </c>
      <c r="E99" s="14"/>
      <c r="F99" s="20">
        <v>9</v>
      </c>
      <c r="G99" s="20">
        <v>0</v>
      </c>
      <c r="H99" s="20">
        <v>0</v>
      </c>
      <c r="I99" s="20">
        <v>0</v>
      </c>
      <c r="J99" s="20">
        <v>0</v>
      </c>
      <c r="K99" s="20">
        <v>0</v>
      </c>
      <c r="L99" s="20">
        <v>0</v>
      </c>
      <c r="M99" s="8">
        <f t="shared" si="1"/>
        <v>9</v>
      </c>
    </row>
    <row r="100" spans="1:13" s="7" customFormat="1" ht="14.25" thickTop="1" thickBot="1" x14ac:dyDescent="0.25">
      <c r="A100" s="4">
        <v>97</v>
      </c>
      <c r="B100" s="8" t="s">
        <v>147</v>
      </c>
      <c r="C100" s="6">
        <v>40</v>
      </c>
      <c r="D100" s="10" t="s">
        <v>87</v>
      </c>
      <c r="E100" s="14"/>
      <c r="F100" s="20">
        <v>40</v>
      </c>
      <c r="G100" s="20">
        <v>0</v>
      </c>
      <c r="H100" s="20">
        <v>0</v>
      </c>
      <c r="I100" s="20">
        <v>0</v>
      </c>
      <c r="J100" s="20">
        <v>0</v>
      </c>
      <c r="K100" s="20">
        <v>0</v>
      </c>
      <c r="L100" s="20">
        <v>0</v>
      </c>
      <c r="M100" s="8">
        <f t="shared" si="1"/>
        <v>40</v>
      </c>
    </row>
    <row r="101" spans="1:13" s="7" customFormat="1" ht="14.25" thickTop="1" thickBot="1" x14ac:dyDescent="0.25">
      <c r="A101" s="4">
        <v>98</v>
      </c>
      <c r="B101" s="8" t="s">
        <v>145</v>
      </c>
      <c r="C101" s="6">
        <v>60</v>
      </c>
      <c r="D101" s="10" t="s">
        <v>87</v>
      </c>
      <c r="E101" s="14"/>
      <c r="F101" s="20">
        <v>60</v>
      </c>
      <c r="G101" s="20">
        <v>0</v>
      </c>
      <c r="H101" s="20">
        <v>0</v>
      </c>
      <c r="I101" s="20">
        <v>0</v>
      </c>
      <c r="J101" s="20">
        <v>0</v>
      </c>
      <c r="K101" s="20">
        <v>0</v>
      </c>
      <c r="L101" s="20">
        <v>0</v>
      </c>
      <c r="M101" s="8">
        <f t="shared" si="1"/>
        <v>60</v>
      </c>
    </row>
    <row r="102" spans="1:13" s="7" customFormat="1" ht="14.25" thickTop="1" thickBot="1" x14ac:dyDescent="0.25">
      <c r="A102" s="4">
        <v>99</v>
      </c>
      <c r="B102" s="8" t="s">
        <v>122</v>
      </c>
      <c r="C102" s="6">
        <v>62</v>
      </c>
      <c r="D102" s="10" t="s">
        <v>60</v>
      </c>
      <c r="E102" s="14"/>
      <c r="F102" s="20">
        <v>9</v>
      </c>
      <c r="G102" s="20">
        <v>9</v>
      </c>
      <c r="H102" s="20">
        <v>9</v>
      </c>
      <c r="I102" s="20">
        <v>9</v>
      </c>
      <c r="J102" s="20">
        <v>9</v>
      </c>
      <c r="K102" s="20">
        <v>9</v>
      </c>
      <c r="L102" s="20">
        <v>8</v>
      </c>
      <c r="M102" s="8">
        <f t="shared" si="1"/>
        <v>62</v>
      </c>
    </row>
    <row r="103" spans="1:13" s="7" customFormat="1" ht="14.25" thickTop="1" thickBot="1" x14ac:dyDescent="0.25">
      <c r="A103" s="4">
        <v>100</v>
      </c>
      <c r="B103" s="8" t="s">
        <v>77</v>
      </c>
      <c r="C103" s="6">
        <v>15</v>
      </c>
      <c r="D103" s="10" t="s">
        <v>1</v>
      </c>
      <c r="E103" s="14"/>
      <c r="F103" s="20">
        <v>15</v>
      </c>
      <c r="G103" s="20">
        <v>0</v>
      </c>
      <c r="H103" s="20">
        <v>0</v>
      </c>
      <c r="I103" s="20">
        <v>0</v>
      </c>
      <c r="J103" s="20">
        <v>0</v>
      </c>
      <c r="K103" s="20">
        <v>0</v>
      </c>
      <c r="L103" s="20">
        <v>0</v>
      </c>
      <c r="M103" s="8">
        <f t="shared" si="1"/>
        <v>15</v>
      </c>
    </row>
    <row r="104" spans="1:13" s="7" customFormat="1" ht="14.25" thickTop="1" thickBot="1" x14ac:dyDescent="0.25">
      <c r="A104" s="4">
        <v>101</v>
      </c>
      <c r="B104" s="8" t="s">
        <v>54</v>
      </c>
      <c r="C104" s="6">
        <v>36</v>
      </c>
      <c r="D104" s="10" t="s">
        <v>1</v>
      </c>
      <c r="E104" s="14"/>
      <c r="F104" s="20">
        <v>36</v>
      </c>
      <c r="G104" s="20">
        <v>0</v>
      </c>
      <c r="H104" s="20">
        <v>0</v>
      </c>
      <c r="I104" s="20">
        <v>0</v>
      </c>
      <c r="J104" s="20">
        <v>0</v>
      </c>
      <c r="K104" s="20">
        <v>0</v>
      </c>
      <c r="L104" s="20">
        <v>0</v>
      </c>
      <c r="M104" s="8">
        <f t="shared" si="1"/>
        <v>36</v>
      </c>
    </row>
    <row r="105" spans="1:13" s="7" customFormat="1" ht="14.25" thickTop="1" thickBot="1" x14ac:dyDescent="0.25">
      <c r="A105" s="4">
        <v>102</v>
      </c>
      <c r="B105" s="8" t="s">
        <v>73</v>
      </c>
      <c r="C105" s="6">
        <v>22</v>
      </c>
      <c r="D105" s="10" t="s">
        <v>1</v>
      </c>
      <c r="E105" s="14"/>
      <c r="F105" s="20">
        <v>22</v>
      </c>
      <c r="G105" s="20">
        <v>0</v>
      </c>
      <c r="H105" s="20">
        <v>0</v>
      </c>
      <c r="I105" s="20">
        <v>0</v>
      </c>
      <c r="J105" s="20">
        <v>0</v>
      </c>
      <c r="K105" s="20">
        <v>0</v>
      </c>
      <c r="L105" s="20">
        <v>0</v>
      </c>
      <c r="M105" s="8">
        <f t="shared" si="1"/>
        <v>22</v>
      </c>
    </row>
    <row r="106" spans="1:13" s="7" customFormat="1" ht="14.25" thickTop="1" thickBot="1" x14ac:dyDescent="0.25">
      <c r="A106" s="4">
        <v>103</v>
      </c>
      <c r="B106" s="8" t="s">
        <v>29</v>
      </c>
      <c r="C106" s="6">
        <v>276</v>
      </c>
      <c r="D106" s="10" t="s">
        <v>59</v>
      </c>
      <c r="E106" s="14" t="s">
        <v>175</v>
      </c>
      <c r="F106" s="20">
        <v>41</v>
      </c>
      <c r="G106" s="20">
        <v>40</v>
      </c>
      <c r="H106" s="20">
        <v>39</v>
      </c>
      <c r="I106" s="20">
        <v>39</v>
      </c>
      <c r="J106" s="20">
        <v>39</v>
      </c>
      <c r="K106" s="20">
        <v>39</v>
      </c>
      <c r="L106" s="20">
        <v>39</v>
      </c>
      <c r="M106" s="8">
        <f t="shared" si="1"/>
        <v>276</v>
      </c>
    </row>
    <row r="107" spans="1:13" s="7" customFormat="1" ht="14.25" thickTop="1" thickBot="1" x14ac:dyDescent="0.25">
      <c r="A107" s="4">
        <v>104</v>
      </c>
      <c r="B107" s="8" t="s">
        <v>38</v>
      </c>
      <c r="C107" s="6">
        <v>68</v>
      </c>
      <c r="D107" s="10" t="s">
        <v>59</v>
      </c>
      <c r="E107" s="14" t="s">
        <v>175</v>
      </c>
      <c r="F107" s="20">
        <v>10</v>
      </c>
      <c r="G107" s="20">
        <v>10</v>
      </c>
      <c r="H107" s="20">
        <v>10</v>
      </c>
      <c r="I107" s="20">
        <v>10</v>
      </c>
      <c r="J107" s="20">
        <v>10</v>
      </c>
      <c r="K107" s="20">
        <v>9</v>
      </c>
      <c r="L107" s="20">
        <v>9</v>
      </c>
      <c r="M107" s="8">
        <f t="shared" si="1"/>
        <v>68</v>
      </c>
    </row>
    <row r="108" spans="1:13" s="7" customFormat="1" ht="14.25" thickTop="1" thickBot="1" x14ac:dyDescent="0.25">
      <c r="A108" s="4">
        <v>105</v>
      </c>
      <c r="B108" s="8" t="s">
        <v>130</v>
      </c>
      <c r="C108" s="6">
        <v>42</v>
      </c>
      <c r="D108" s="10" t="s">
        <v>1</v>
      </c>
      <c r="E108" s="14"/>
      <c r="F108" s="20">
        <v>42</v>
      </c>
      <c r="G108" s="20">
        <v>0</v>
      </c>
      <c r="H108" s="20">
        <v>0</v>
      </c>
      <c r="I108" s="20">
        <v>0</v>
      </c>
      <c r="J108" s="20">
        <v>0</v>
      </c>
      <c r="K108" s="20">
        <v>0</v>
      </c>
      <c r="L108" s="20">
        <v>0</v>
      </c>
      <c r="M108" s="8">
        <f t="shared" si="1"/>
        <v>42</v>
      </c>
    </row>
    <row r="109" spans="1:13" s="7" customFormat="1" ht="14.25" thickTop="1" thickBot="1" x14ac:dyDescent="0.25">
      <c r="A109" s="4">
        <v>106</v>
      </c>
      <c r="B109" s="8" t="s">
        <v>137</v>
      </c>
      <c r="C109" s="6">
        <v>23</v>
      </c>
      <c r="D109" s="10" t="s">
        <v>118</v>
      </c>
      <c r="E109" s="14" t="s">
        <v>163</v>
      </c>
      <c r="F109" s="20">
        <v>23</v>
      </c>
      <c r="G109" s="20">
        <v>0</v>
      </c>
      <c r="H109" s="20">
        <v>0</v>
      </c>
      <c r="I109" s="20">
        <v>0</v>
      </c>
      <c r="J109" s="20">
        <v>0</v>
      </c>
      <c r="K109" s="20">
        <v>0</v>
      </c>
      <c r="L109" s="20">
        <v>0</v>
      </c>
      <c r="M109" s="8">
        <f t="shared" si="1"/>
        <v>23</v>
      </c>
    </row>
    <row r="110" spans="1:13" s="7" customFormat="1" ht="14.25" thickTop="1" thickBot="1" x14ac:dyDescent="0.25">
      <c r="A110" s="4">
        <v>107</v>
      </c>
      <c r="B110" s="8" t="s">
        <v>128</v>
      </c>
      <c r="C110" s="6">
        <v>40</v>
      </c>
      <c r="D110" s="10" t="s">
        <v>118</v>
      </c>
      <c r="E110" s="14" t="s">
        <v>163</v>
      </c>
      <c r="F110" s="20">
        <v>6</v>
      </c>
      <c r="G110" s="20">
        <v>6</v>
      </c>
      <c r="H110" s="20">
        <v>6</v>
      </c>
      <c r="I110" s="20">
        <v>6</v>
      </c>
      <c r="J110" s="20">
        <v>6</v>
      </c>
      <c r="K110" s="20">
        <v>5</v>
      </c>
      <c r="L110" s="20">
        <v>5</v>
      </c>
      <c r="M110" s="8">
        <f t="shared" si="1"/>
        <v>40</v>
      </c>
    </row>
    <row r="111" spans="1:13" s="7" customFormat="1" ht="14.25" thickTop="1" thickBot="1" x14ac:dyDescent="0.25">
      <c r="A111" s="4">
        <v>108</v>
      </c>
      <c r="B111" s="8" t="s">
        <v>133</v>
      </c>
      <c r="C111" s="6">
        <v>34</v>
      </c>
      <c r="D111" s="10" t="s">
        <v>118</v>
      </c>
      <c r="E111" s="14" t="s">
        <v>163</v>
      </c>
      <c r="F111" s="20">
        <v>34</v>
      </c>
      <c r="G111" s="20">
        <v>0</v>
      </c>
      <c r="H111" s="20">
        <v>0</v>
      </c>
      <c r="I111" s="20">
        <v>0</v>
      </c>
      <c r="J111" s="20">
        <v>0</v>
      </c>
      <c r="K111" s="20">
        <v>0</v>
      </c>
      <c r="L111" s="20">
        <v>0</v>
      </c>
      <c r="M111" s="8">
        <f t="shared" si="1"/>
        <v>34</v>
      </c>
    </row>
    <row r="112" spans="1:13" s="7" customFormat="1" ht="14.25" thickTop="1" thickBot="1" x14ac:dyDescent="0.25">
      <c r="A112" s="4">
        <v>109</v>
      </c>
      <c r="B112" s="8" t="s">
        <v>44</v>
      </c>
      <c r="C112" s="6">
        <v>51</v>
      </c>
      <c r="D112" s="10" t="s">
        <v>1</v>
      </c>
      <c r="E112" s="14" t="s">
        <v>8</v>
      </c>
      <c r="F112" s="20">
        <v>8</v>
      </c>
      <c r="G112" s="20">
        <v>8</v>
      </c>
      <c r="H112" s="20">
        <v>7</v>
      </c>
      <c r="I112" s="20">
        <v>7</v>
      </c>
      <c r="J112" s="20">
        <v>7</v>
      </c>
      <c r="K112" s="20">
        <v>7</v>
      </c>
      <c r="L112" s="20">
        <v>7</v>
      </c>
      <c r="M112" s="8">
        <f t="shared" si="1"/>
        <v>51</v>
      </c>
    </row>
    <row r="113" spans="1:13" s="7" customFormat="1" ht="14.25" thickTop="1" thickBot="1" x14ac:dyDescent="0.25">
      <c r="A113" s="4">
        <v>110</v>
      </c>
      <c r="B113" s="8" t="s">
        <v>80</v>
      </c>
      <c r="C113" s="6">
        <v>13</v>
      </c>
      <c r="D113" s="10" t="s">
        <v>81</v>
      </c>
      <c r="E113" s="14" t="s">
        <v>186</v>
      </c>
      <c r="F113" s="20">
        <v>13</v>
      </c>
      <c r="G113" s="20">
        <v>0</v>
      </c>
      <c r="H113" s="20">
        <v>0</v>
      </c>
      <c r="I113" s="20">
        <v>0</v>
      </c>
      <c r="J113" s="20">
        <v>0</v>
      </c>
      <c r="K113" s="20">
        <v>0</v>
      </c>
      <c r="L113" s="20">
        <v>0</v>
      </c>
      <c r="M113" s="8">
        <f t="shared" si="1"/>
        <v>13</v>
      </c>
    </row>
    <row r="114" spans="1:13" s="7" customFormat="1" ht="14.25" thickTop="1" thickBot="1" x14ac:dyDescent="0.25">
      <c r="A114" s="4">
        <v>111</v>
      </c>
      <c r="B114" s="8" t="s">
        <v>70</v>
      </c>
      <c r="C114" s="6">
        <v>35</v>
      </c>
      <c r="D114" s="10" t="s">
        <v>1</v>
      </c>
      <c r="E114" s="14"/>
      <c r="F114" s="20">
        <v>35</v>
      </c>
      <c r="G114" s="20">
        <v>0</v>
      </c>
      <c r="H114" s="20">
        <v>0</v>
      </c>
      <c r="I114" s="20">
        <v>0</v>
      </c>
      <c r="J114" s="20">
        <v>0</v>
      </c>
      <c r="K114" s="20">
        <v>0</v>
      </c>
      <c r="L114" s="20">
        <v>0</v>
      </c>
      <c r="M114" s="8">
        <f t="shared" si="1"/>
        <v>35</v>
      </c>
    </row>
    <row r="115" spans="1:13" s="7" customFormat="1" ht="14.25" thickTop="1" thickBot="1" x14ac:dyDescent="0.25">
      <c r="A115" s="4">
        <v>112</v>
      </c>
      <c r="B115" s="8" t="s">
        <v>95</v>
      </c>
      <c r="C115" s="6">
        <v>1</v>
      </c>
      <c r="D115" s="10" t="s">
        <v>58</v>
      </c>
      <c r="E115" s="14"/>
      <c r="F115" s="20">
        <v>1</v>
      </c>
      <c r="G115" s="20">
        <v>0</v>
      </c>
      <c r="H115" s="20">
        <v>0</v>
      </c>
      <c r="I115" s="20">
        <v>0</v>
      </c>
      <c r="J115" s="20">
        <v>0</v>
      </c>
      <c r="K115" s="20">
        <v>0</v>
      </c>
      <c r="L115" s="20">
        <v>0</v>
      </c>
      <c r="M115" s="8">
        <f t="shared" si="1"/>
        <v>1</v>
      </c>
    </row>
    <row r="116" spans="1:13" s="7" customFormat="1" ht="14.25" thickTop="1" thickBot="1" x14ac:dyDescent="0.25">
      <c r="A116" s="4">
        <v>113</v>
      </c>
      <c r="B116" s="8" t="s">
        <v>134</v>
      </c>
      <c r="C116" s="6">
        <v>28</v>
      </c>
      <c r="D116" s="10" t="s">
        <v>1</v>
      </c>
      <c r="E116" s="14" t="s">
        <v>12</v>
      </c>
      <c r="F116" s="20">
        <v>28</v>
      </c>
      <c r="G116" s="20">
        <v>0</v>
      </c>
      <c r="H116" s="20">
        <v>0</v>
      </c>
      <c r="I116" s="20">
        <v>0</v>
      </c>
      <c r="J116" s="20">
        <v>0</v>
      </c>
      <c r="K116" s="20">
        <v>0</v>
      </c>
      <c r="L116" s="20">
        <v>0</v>
      </c>
      <c r="M116" s="8">
        <f t="shared" si="1"/>
        <v>28</v>
      </c>
    </row>
    <row r="117" spans="1:13" s="7" customFormat="1" ht="14.25" thickTop="1" thickBot="1" x14ac:dyDescent="0.25">
      <c r="A117" s="4">
        <v>114</v>
      </c>
      <c r="B117" s="8" t="s">
        <v>55</v>
      </c>
      <c r="C117" s="6">
        <v>36</v>
      </c>
      <c r="D117" s="10" t="s">
        <v>1</v>
      </c>
      <c r="E117" s="14" t="s">
        <v>8</v>
      </c>
      <c r="F117" s="20">
        <v>36</v>
      </c>
      <c r="G117" s="20">
        <v>0</v>
      </c>
      <c r="H117" s="20">
        <v>0</v>
      </c>
      <c r="I117" s="20">
        <v>0</v>
      </c>
      <c r="J117" s="20">
        <v>0</v>
      </c>
      <c r="K117" s="20">
        <v>0</v>
      </c>
      <c r="L117" s="20">
        <v>0</v>
      </c>
      <c r="M117" s="8">
        <f t="shared" si="1"/>
        <v>36</v>
      </c>
    </row>
    <row r="118" spans="1:13" s="7" customFormat="1" ht="14.25" thickTop="1" thickBot="1" x14ac:dyDescent="0.25">
      <c r="A118" s="4">
        <v>115</v>
      </c>
      <c r="B118" s="8" t="s">
        <v>156</v>
      </c>
      <c r="C118" s="6">
        <v>1</v>
      </c>
      <c r="D118" s="10" t="s">
        <v>155</v>
      </c>
      <c r="E118" s="14"/>
      <c r="F118" s="20">
        <v>1</v>
      </c>
      <c r="G118" s="20">
        <v>0</v>
      </c>
      <c r="H118" s="20">
        <v>0</v>
      </c>
      <c r="I118" s="20">
        <v>0</v>
      </c>
      <c r="J118" s="20">
        <v>0</v>
      </c>
      <c r="K118" s="20">
        <v>0</v>
      </c>
      <c r="L118" s="20">
        <v>0</v>
      </c>
      <c r="M118" s="8">
        <f t="shared" si="1"/>
        <v>1</v>
      </c>
    </row>
    <row r="119" spans="1:13" s="7" customFormat="1" ht="14.25" thickTop="1" thickBot="1" x14ac:dyDescent="0.25">
      <c r="A119" s="4">
        <v>116</v>
      </c>
      <c r="B119" s="8" t="s">
        <v>179</v>
      </c>
      <c r="C119" s="6">
        <v>39</v>
      </c>
      <c r="D119" s="10" t="s">
        <v>66</v>
      </c>
      <c r="E119" s="14"/>
      <c r="F119" s="20">
        <v>6</v>
      </c>
      <c r="G119" s="20">
        <v>6</v>
      </c>
      <c r="H119" s="20">
        <v>6</v>
      </c>
      <c r="I119" s="20">
        <v>6</v>
      </c>
      <c r="J119" s="20">
        <v>5</v>
      </c>
      <c r="K119" s="20">
        <v>5</v>
      </c>
      <c r="L119" s="20">
        <v>5</v>
      </c>
      <c r="M119" s="8">
        <f t="shared" si="1"/>
        <v>39</v>
      </c>
    </row>
    <row r="120" spans="1:13" s="7" customFormat="1" ht="14.25" thickTop="1" thickBot="1" x14ac:dyDescent="0.25">
      <c r="A120" s="4">
        <v>117</v>
      </c>
      <c r="B120" s="8" t="s">
        <v>45</v>
      </c>
      <c r="C120" s="6">
        <v>51</v>
      </c>
      <c r="D120" s="10" t="s">
        <v>66</v>
      </c>
      <c r="E120" s="14"/>
      <c r="F120" s="20">
        <v>8</v>
      </c>
      <c r="G120" s="20">
        <v>8</v>
      </c>
      <c r="H120" s="20">
        <v>7</v>
      </c>
      <c r="I120" s="20">
        <v>7</v>
      </c>
      <c r="J120" s="20">
        <v>7</v>
      </c>
      <c r="K120" s="20">
        <v>7</v>
      </c>
      <c r="L120" s="20">
        <v>7</v>
      </c>
      <c r="M120" s="8">
        <f t="shared" si="1"/>
        <v>51</v>
      </c>
    </row>
    <row r="121" spans="1:13" s="7" customFormat="1" ht="14.25" thickTop="1" thickBot="1" x14ac:dyDescent="0.25">
      <c r="A121" s="4">
        <v>118</v>
      </c>
      <c r="B121" s="8" t="s">
        <v>180</v>
      </c>
      <c r="C121" s="6">
        <v>24</v>
      </c>
      <c r="D121" s="10" t="s">
        <v>58</v>
      </c>
      <c r="E121" s="14"/>
      <c r="F121" s="20">
        <v>24</v>
      </c>
      <c r="G121" s="20">
        <v>0</v>
      </c>
      <c r="H121" s="20">
        <v>0</v>
      </c>
      <c r="I121" s="20">
        <v>0</v>
      </c>
      <c r="J121" s="20">
        <v>0</v>
      </c>
      <c r="K121" s="20">
        <v>0</v>
      </c>
      <c r="L121" s="20">
        <v>0</v>
      </c>
      <c r="M121" s="8">
        <f t="shared" si="1"/>
        <v>24</v>
      </c>
    </row>
    <row r="122" spans="1:13" s="7" customFormat="1" ht="14.25" thickTop="1" thickBot="1" x14ac:dyDescent="0.25">
      <c r="A122" s="4">
        <v>119</v>
      </c>
      <c r="B122" s="8" t="s">
        <v>181</v>
      </c>
      <c r="C122" s="6">
        <v>71</v>
      </c>
      <c r="D122" s="10" t="s">
        <v>58</v>
      </c>
      <c r="E122" s="14"/>
      <c r="F122" s="20">
        <v>11</v>
      </c>
      <c r="G122" s="20">
        <v>10</v>
      </c>
      <c r="H122" s="20">
        <v>10</v>
      </c>
      <c r="I122" s="20">
        <v>10</v>
      </c>
      <c r="J122" s="20">
        <v>10</v>
      </c>
      <c r="K122" s="20">
        <v>10</v>
      </c>
      <c r="L122" s="20">
        <v>10</v>
      </c>
      <c r="M122" s="8">
        <f t="shared" si="1"/>
        <v>71</v>
      </c>
    </row>
    <row r="123" spans="1:13" s="7" customFormat="1" ht="14.25" thickTop="1" thickBot="1" x14ac:dyDescent="0.25">
      <c r="A123" s="4">
        <v>120</v>
      </c>
      <c r="B123" s="8" t="s">
        <v>182</v>
      </c>
      <c r="C123" s="6">
        <v>55</v>
      </c>
      <c r="D123" s="10" t="s">
        <v>58</v>
      </c>
      <c r="E123" s="14"/>
      <c r="F123" s="20">
        <v>8</v>
      </c>
      <c r="G123" s="20">
        <v>8</v>
      </c>
      <c r="H123" s="20">
        <v>8</v>
      </c>
      <c r="I123" s="20">
        <v>8</v>
      </c>
      <c r="J123" s="20">
        <v>8</v>
      </c>
      <c r="K123" s="20">
        <v>8</v>
      </c>
      <c r="L123" s="20">
        <v>7</v>
      </c>
      <c r="M123" s="8">
        <f t="shared" si="1"/>
        <v>55</v>
      </c>
    </row>
    <row r="124" spans="1:13" s="7" customFormat="1" ht="14.25" thickTop="1" thickBot="1" x14ac:dyDescent="0.25">
      <c r="A124" s="4">
        <v>121</v>
      </c>
      <c r="B124" s="8" t="s">
        <v>183</v>
      </c>
      <c r="C124" s="6">
        <v>47</v>
      </c>
      <c r="D124" s="10" t="s">
        <v>58</v>
      </c>
      <c r="E124" s="14"/>
      <c r="F124" s="20">
        <v>47</v>
      </c>
      <c r="G124" s="20">
        <v>0</v>
      </c>
      <c r="H124" s="20">
        <v>0</v>
      </c>
      <c r="I124" s="20">
        <v>0</v>
      </c>
      <c r="J124" s="20">
        <v>0</v>
      </c>
      <c r="K124" s="20">
        <v>0</v>
      </c>
      <c r="L124" s="20">
        <v>0</v>
      </c>
      <c r="M124" s="8">
        <f t="shared" si="1"/>
        <v>47</v>
      </c>
    </row>
    <row r="125" spans="1:13" s="7" customFormat="1" ht="14.25" thickTop="1" thickBot="1" x14ac:dyDescent="0.25">
      <c r="A125" s="4">
        <v>122</v>
      </c>
      <c r="B125" s="8" t="s">
        <v>143</v>
      </c>
      <c r="C125" s="6">
        <v>17</v>
      </c>
      <c r="D125" s="10" t="s">
        <v>144</v>
      </c>
      <c r="E125" s="14"/>
      <c r="F125" s="20">
        <v>17</v>
      </c>
      <c r="G125" s="20">
        <v>0</v>
      </c>
      <c r="H125" s="20">
        <v>0</v>
      </c>
      <c r="I125" s="20">
        <v>0</v>
      </c>
      <c r="J125" s="20">
        <v>0</v>
      </c>
      <c r="K125" s="20">
        <v>0</v>
      </c>
      <c r="L125" s="20">
        <v>0</v>
      </c>
      <c r="M125" s="8">
        <f t="shared" si="1"/>
        <v>17</v>
      </c>
    </row>
    <row r="126" spans="1:13" s="7" customFormat="1" ht="14.25" thickTop="1" thickBot="1" x14ac:dyDescent="0.25">
      <c r="A126" s="4">
        <v>123</v>
      </c>
      <c r="B126" s="8" t="s">
        <v>74</v>
      </c>
      <c r="C126" s="6">
        <v>21</v>
      </c>
      <c r="D126" s="10" t="s">
        <v>1</v>
      </c>
      <c r="E126" s="14"/>
      <c r="F126" s="20">
        <v>21</v>
      </c>
      <c r="G126" s="20">
        <v>0</v>
      </c>
      <c r="H126" s="20">
        <v>0</v>
      </c>
      <c r="I126" s="20">
        <v>0</v>
      </c>
      <c r="J126" s="20">
        <v>0</v>
      </c>
      <c r="K126" s="20">
        <v>0</v>
      </c>
      <c r="L126" s="20">
        <v>0</v>
      </c>
      <c r="M126" s="8">
        <f t="shared" si="1"/>
        <v>21</v>
      </c>
    </row>
    <row r="127" spans="1:13" s="7" customFormat="1" ht="14.25" thickTop="1" thickBot="1" x14ac:dyDescent="0.25">
      <c r="A127" s="4">
        <v>124</v>
      </c>
      <c r="B127" s="8" t="s">
        <v>52</v>
      </c>
      <c r="C127" s="6">
        <v>37</v>
      </c>
      <c r="D127" s="10" t="s">
        <v>1</v>
      </c>
      <c r="E127" s="14"/>
      <c r="F127" s="20">
        <v>37</v>
      </c>
      <c r="G127" s="20">
        <v>0</v>
      </c>
      <c r="H127" s="20">
        <v>0</v>
      </c>
      <c r="I127" s="20">
        <v>0</v>
      </c>
      <c r="J127" s="20">
        <v>0</v>
      </c>
      <c r="K127" s="20">
        <v>0</v>
      </c>
      <c r="L127" s="20">
        <v>0</v>
      </c>
      <c r="M127" s="8">
        <f t="shared" si="1"/>
        <v>37</v>
      </c>
    </row>
    <row r="128" spans="1:13" s="7" customFormat="1" ht="14.25" thickTop="1" thickBot="1" x14ac:dyDescent="0.25">
      <c r="A128" s="4">
        <v>125</v>
      </c>
      <c r="B128" s="8" t="s">
        <v>198</v>
      </c>
      <c r="C128" s="6">
        <v>51</v>
      </c>
      <c r="D128" s="10" t="s">
        <v>58</v>
      </c>
      <c r="E128" s="14"/>
      <c r="F128" s="20">
        <v>8</v>
      </c>
      <c r="G128" s="20">
        <v>8</v>
      </c>
      <c r="H128" s="20">
        <v>7</v>
      </c>
      <c r="I128" s="20">
        <v>7</v>
      </c>
      <c r="J128" s="20">
        <v>7</v>
      </c>
      <c r="K128" s="20">
        <v>7</v>
      </c>
      <c r="L128" s="20">
        <v>7</v>
      </c>
      <c r="M128" s="8">
        <f t="shared" si="1"/>
        <v>51</v>
      </c>
    </row>
    <row r="129" spans="1:13" s="7" customFormat="1" ht="14.25" thickTop="1" thickBot="1" x14ac:dyDescent="0.25">
      <c r="A129" s="4">
        <v>126</v>
      </c>
      <c r="B129" s="8" t="s">
        <v>119</v>
      </c>
      <c r="C129" s="6">
        <v>67</v>
      </c>
      <c r="D129" s="10" t="s">
        <v>120</v>
      </c>
      <c r="E129" s="14"/>
      <c r="F129" s="20">
        <v>10</v>
      </c>
      <c r="G129" s="20">
        <v>10</v>
      </c>
      <c r="H129" s="20">
        <v>10</v>
      </c>
      <c r="I129" s="20">
        <v>10</v>
      </c>
      <c r="J129" s="20">
        <v>10</v>
      </c>
      <c r="K129" s="20">
        <v>9</v>
      </c>
      <c r="L129" s="20">
        <v>8</v>
      </c>
      <c r="M129" s="8">
        <f t="shared" si="1"/>
        <v>67</v>
      </c>
    </row>
    <row r="130" spans="1:13" s="7" customFormat="1" ht="14.25" thickTop="1" thickBot="1" x14ac:dyDescent="0.25">
      <c r="A130" s="4">
        <v>127</v>
      </c>
      <c r="B130" s="8" t="s">
        <v>36</v>
      </c>
      <c r="C130" s="6">
        <v>77</v>
      </c>
      <c r="D130" s="10" t="s">
        <v>1</v>
      </c>
      <c r="E130" s="14" t="s">
        <v>21</v>
      </c>
      <c r="F130" s="20">
        <v>77</v>
      </c>
      <c r="G130" s="20">
        <v>0</v>
      </c>
      <c r="H130" s="20">
        <v>0</v>
      </c>
      <c r="I130" s="20">
        <v>0</v>
      </c>
      <c r="J130" s="20">
        <v>0</v>
      </c>
      <c r="K130" s="20">
        <v>0</v>
      </c>
      <c r="L130" s="20">
        <v>0</v>
      </c>
      <c r="M130" s="8">
        <f t="shared" si="1"/>
        <v>77</v>
      </c>
    </row>
    <row r="131" spans="1:13" s="7" customFormat="1" ht="14.25" thickTop="1" thickBot="1" x14ac:dyDescent="0.25">
      <c r="A131" s="4">
        <v>128</v>
      </c>
      <c r="B131" s="8" t="s">
        <v>123</v>
      </c>
      <c r="C131" s="6">
        <v>61</v>
      </c>
      <c r="D131" s="10" t="s">
        <v>1</v>
      </c>
      <c r="E131" s="14"/>
      <c r="F131" s="20">
        <v>9</v>
      </c>
      <c r="G131" s="20">
        <v>9</v>
      </c>
      <c r="H131" s="20">
        <v>9</v>
      </c>
      <c r="I131" s="20">
        <v>9</v>
      </c>
      <c r="J131" s="20">
        <v>9</v>
      </c>
      <c r="K131" s="20">
        <v>8</v>
      </c>
      <c r="L131" s="20">
        <v>8</v>
      </c>
      <c r="M131" s="8">
        <f t="shared" si="1"/>
        <v>61</v>
      </c>
    </row>
    <row r="132" spans="1:13" s="7" customFormat="1" ht="14.25" thickTop="1" thickBot="1" x14ac:dyDescent="0.25">
      <c r="A132" s="4">
        <v>129</v>
      </c>
      <c r="B132" s="8" t="s">
        <v>149</v>
      </c>
      <c r="C132" s="6">
        <v>9</v>
      </c>
      <c r="D132" s="10" t="s">
        <v>1</v>
      </c>
      <c r="E132" s="14"/>
      <c r="F132" s="20">
        <v>9</v>
      </c>
      <c r="G132" s="20">
        <v>0</v>
      </c>
      <c r="H132" s="20">
        <v>0</v>
      </c>
      <c r="I132" s="20">
        <v>0</v>
      </c>
      <c r="J132" s="20">
        <v>0</v>
      </c>
      <c r="K132" s="20">
        <v>0</v>
      </c>
      <c r="L132" s="20">
        <v>0</v>
      </c>
      <c r="M132" s="8">
        <f t="shared" si="1"/>
        <v>9</v>
      </c>
    </row>
    <row r="133" spans="1:13" s="7" customFormat="1" ht="14.25" thickTop="1" thickBot="1" x14ac:dyDescent="0.25">
      <c r="A133" s="4">
        <v>130</v>
      </c>
      <c r="B133" s="8" t="s">
        <v>150</v>
      </c>
      <c r="C133" s="6">
        <v>8</v>
      </c>
      <c r="D133" s="10" t="s">
        <v>1</v>
      </c>
      <c r="E133" s="14"/>
      <c r="F133" s="20">
        <v>8</v>
      </c>
      <c r="G133" s="20">
        <v>0</v>
      </c>
      <c r="H133" s="20">
        <v>0</v>
      </c>
      <c r="I133" s="20">
        <v>0</v>
      </c>
      <c r="J133" s="20">
        <v>0</v>
      </c>
      <c r="K133" s="20">
        <v>0</v>
      </c>
      <c r="L133" s="20">
        <v>0</v>
      </c>
      <c r="M133" s="8">
        <f t="shared" ref="M133:M134" si="2">+F133+G133+H133+I133+J133+K133+L133</f>
        <v>8</v>
      </c>
    </row>
    <row r="134" spans="1:13" s="7" customFormat="1" ht="14.25" thickTop="1" thickBot="1" x14ac:dyDescent="0.25">
      <c r="A134" s="4">
        <v>131</v>
      </c>
      <c r="B134" s="8" t="s">
        <v>153</v>
      </c>
      <c r="C134" s="6">
        <v>5</v>
      </c>
      <c r="D134" s="10" t="s">
        <v>154</v>
      </c>
      <c r="E134" s="14"/>
      <c r="F134" s="20">
        <v>5</v>
      </c>
      <c r="G134" s="20">
        <v>0</v>
      </c>
      <c r="H134" s="20">
        <v>0</v>
      </c>
      <c r="I134" s="20">
        <v>0</v>
      </c>
      <c r="J134" s="20">
        <v>0</v>
      </c>
      <c r="K134" s="20">
        <v>0</v>
      </c>
      <c r="L134" s="20">
        <v>0</v>
      </c>
      <c r="M134" s="8">
        <f t="shared" si="2"/>
        <v>5</v>
      </c>
    </row>
    <row r="135" spans="1:13" ht="13.5" thickTop="1" x14ac:dyDescent="0.2"/>
  </sheetData>
  <autoFilter ref="A3:L134">
    <sortState ref="A4:L134">
      <sortCondition ref="A3:A134"/>
    </sortState>
  </autoFilter>
  <mergeCells count="2">
    <mergeCell ref="A1:L1"/>
    <mergeCell ref="A2:L2"/>
  </mergeCells>
  <phoneticPr fontId="8" type="noConversion"/>
  <pageMargins left="0.70866141732283472" right="0.70866141732283472" top="0.74803149606299213" bottom="0.74803149606299213" header="0.31496062992125984" footer="0.31496062992125984"/>
  <pageSetup paperSize="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A3" sqref="A3"/>
    </sheetView>
  </sheetViews>
  <sheetFormatPr baseColWidth="10" defaultRowHeight="12.7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3"/>
  <sheetViews>
    <sheetView workbookViewId="0">
      <selection sqref="A1:L132"/>
    </sheetView>
  </sheetViews>
  <sheetFormatPr baseColWidth="10" defaultRowHeight="12.75" x14ac:dyDescent="0.2"/>
  <sheetData>
    <row r="1" spans="1:12" ht="52.5" thickTop="1" thickBot="1" x14ac:dyDescent="0.25">
      <c r="A1" s="11" t="s">
        <v>22</v>
      </c>
      <c r="B1" s="12" t="s">
        <v>23</v>
      </c>
      <c r="C1" s="12" t="s">
        <v>196</v>
      </c>
      <c r="D1" s="12" t="s">
        <v>4</v>
      </c>
      <c r="E1" s="13" t="s">
        <v>110</v>
      </c>
      <c r="F1" s="16" t="s">
        <v>200</v>
      </c>
      <c r="G1" s="17" t="s">
        <v>201</v>
      </c>
      <c r="H1" s="17" t="s">
        <v>205</v>
      </c>
      <c r="I1" s="17" t="s">
        <v>202</v>
      </c>
      <c r="J1" s="17" t="s">
        <v>203</v>
      </c>
      <c r="K1" s="17" t="s">
        <v>204</v>
      </c>
      <c r="L1" s="17" t="s">
        <v>206</v>
      </c>
    </row>
    <row r="2" spans="1:12" ht="14.25" thickTop="1" thickBot="1" x14ac:dyDescent="0.25">
      <c r="A2" s="4" t="e">
        <f t="shared" ref="A2:A33" si="0">1+A1</f>
        <v>#VALUE!</v>
      </c>
      <c r="B2" s="8" t="s">
        <v>24</v>
      </c>
      <c r="C2" s="6">
        <v>37766</v>
      </c>
      <c r="D2" s="6" t="s">
        <v>5</v>
      </c>
      <c r="E2" s="14" t="s">
        <v>15</v>
      </c>
      <c r="F2" s="15">
        <v>6295</v>
      </c>
      <c r="G2" s="18">
        <v>6295</v>
      </c>
      <c r="H2" s="18">
        <v>6295</v>
      </c>
      <c r="I2" s="18">
        <v>6295</v>
      </c>
      <c r="J2" s="18">
        <v>6295</v>
      </c>
      <c r="K2" s="18">
        <v>6291</v>
      </c>
      <c r="L2" s="18">
        <f>SUM(F2:K2)</f>
        <v>37766</v>
      </c>
    </row>
    <row r="3" spans="1:12" ht="14.25" thickTop="1" thickBot="1" x14ac:dyDescent="0.25">
      <c r="A3" s="4" t="e">
        <f t="shared" si="0"/>
        <v>#VALUE!</v>
      </c>
      <c r="B3" s="8" t="s">
        <v>25</v>
      </c>
      <c r="C3" s="6">
        <v>10234</v>
      </c>
      <c r="D3" s="6" t="s">
        <v>5</v>
      </c>
      <c r="E3" s="14" t="s">
        <v>15</v>
      </c>
      <c r="F3" s="15">
        <v>1706</v>
      </c>
      <c r="G3" s="18">
        <v>1706</v>
      </c>
      <c r="H3" s="18">
        <v>1706</v>
      </c>
      <c r="I3" s="18">
        <v>1706</v>
      </c>
      <c r="J3" s="18">
        <v>1705</v>
      </c>
      <c r="K3" s="18">
        <v>1705</v>
      </c>
      <c r="L3" s="18">
        <f t="shared" ref="L3:L66" si="1">SUM(F3:K3)</f>
        <v>10234</v>
      </c>
    </row>
    <row r="4" spans="1:12" ht="14.25" thickTop="1" thickBot="1" x14ac:dyDescent="0.25">
      <c r="A4" s="4" t="e">
        <f t="shared" si="0"/>
        <v>#VALUE!</v>
      </c>
      <c r="B4" s="8" t="s">
        <v>172</v>
      </c>
      <c r="C4" s="6">
        <v>614</v>
      </c>
      <c r="D4" s="6" t="s">
        <v>63</v>
      </c>
      <c r="E4" s="14" t="s">
        <v>19</v>
      </c>
      <c r="F4" s="15">
        <v>103</v>
      </c>
      <c r="G4" s="18">
        <v>103</v>
      </c>
      <c r="H4" s="18">
        <v>102</v>
      </c>
      <c r="I4" s="18">
        <v>102</v>
      </c>
      <c r="J4" s="18">
        <v>102</v>
      </c>
      <c r="K4" s="18">
        <v>102</v>
      </c>
      <c r="L4" s="18">
        <f t="shared" si="1"/>
        <v>614</v>
      </c>
    </row>
    <row r="5" spans="1:12" ht="14.25" thickTop="1" thickBot="1" x14ac:dyDescent="0.25">
      <c r="A5" s="4" t="e">
        <f t="shared" si="0"/>
        <v>#VALUE!</v>
      </c>
      <c r="B5" s="8" t="s">
        <v>112</v>
      </c>
      <c r="C5" s="6">
        <f>435+31</f>
        <v>466</v>
      </c>
      <c r="D5" s="6" t="s">
        <v>58</v>
      </c>
      <c r="E5" s="14" t="s">
        <v>7</v>
      </c>
      <c r="F5" s="15">
        <v>78</v>
      </c>
      <c r="G5" s="18">
        <v>78</v>
      </c>
      <c r="H5" s="18">
        <v>78</v>
      </c>
      <c r="I5" s="18">
        <v>78</v>
      </c>
      <c r="J5" s="18">
        <v>77</v>
      </c>
      <c r="K5" s="18">
        <v>77</v>
      </c>
      <c r="L5" s="18">
        <f t="shared" si="1"/>
        <v>466</v>
      </c>
    </row>
    <row r="6" spans="1:12" ht="14.25" thickTop="1" thickBot="1" x14ac:dyDescent="0.25">
      <c r="A6" s="4" t="e">
        <f t="shared" si="0"/>
        <v>#VALUE!</v>
      </c>
      <c r="B6" s="8" t="s">
        <v>111</v>
      </c>
      <c r="C6" s="6">
        <v>347</v>
      </c>
      <c r="D6" s="6" t="s">
        <v>58</v>
      </c>
      <c r="E6" s="14" t="s">
        <v>7</v>
      </c>
      <c r="F6" s="15">
        <v>58</v>
      </c>
      <c r="G6" s="18">
        <v>58</v>
      </c>
      <c r="H6" s="18">
        <v>58</v>
      </c>
      <c r="I6" s="18">
        <v>58</v>
      </c>
      <c r="J6" s="18">
        <v>58</v>
      </c>
      <c r="K6" s="18">
        <v>57</v>
      </c>
      <c r="L6" s="18">
        <f t="shared" si="1"/>
        <v>347</v>
      </c>
    </row>
    <row r="7" spans="1:12" ht="14.25" thickTop="1" thickBot="1" x14ac:dyDescent="0.25">
      <c r="A7" s="4" t="e">
        <f t="shared" si="0"/>
        <v>#VALUE!</v>
      </c>
      <c r="B7" s="8" t="s">
        <v>28</v>
      </c>
      <c r="C7" s="6">
        <v>317</v>
      </c>
      <c r="D7" s="6" t="s">
        <v>60</v>
      </c>
      <c r="E7" s="14" t="s">
        <v>10</v>
      </c>
      <c r="F7" s="15">
        <v>53</v>
      </c>
      <c r="G7" s="18">
        <v>53</v>
      </c>
      <c r="H7" s="18">
        <v>53</v>
      </c>
      <c r="I7" s="18">
        <v>53</v>
      </c>
      <c r="J7" s="18">
        <v>53</v>
      </c>
      <c r="K7" s="18">
        <v>52</v>
      </c>
      <c r="L7" s="18">
        <f t="shared" si="1"/>
        <v>317</v>
      </c>
    </row>
    <row r="8" spans="1:12" ht="14.25" thickTop="1" thickBot="1" x14ac:dyDescent="0.25">
      <c r="A8" s="4" t="e">
        <f t="shared" si="0"/>
        <v>#VALUE!</v>
      </c>
      <c r="B8" s="8" t="s">
        <v>116</v>
      </c>
      <c r="C8" s="6">
        <v>296</v>
      </c>
      <c r="D8" s="6" t="s">
        <v>87</v>
      </c>
      <c r="E8" s="14"/>
      <c r="F8" s="15">
        <v>296</v>
      </c>
      <c r="G8" s="18" t="s">
        <v>207</v>
      </c>
      <c r="H8" s="18" t="s">
        <v>207</v>
      </c>
      <c r="I8" s="18" t="s">
        <v>207</v>
      </c>
      <c r="J8" s="18" t="s">
        <v>207</v>
      </c>
      <c r="K8" s="18" t="s">
        <v>207</v>
      </c>
      <c r="L8" s="18">
        <f t="shared" si="1"/>
        <v>296</v>
      </c>
    </row>
    <row r="9" spans="1:12" ht="14.25" thickTop="1" thickBot="1" x14ac:dyDescent="0.25">
      <c r="A9" s="4" t="e">
        <f t="shared" si="0"/>
        <v>#VALUE!</v>
      </c>
      <c r="B9" s="8" t="s">
        <v>31</v>
      </c>
      <c r="C9" s="6">
        <v>288</v>
      </c>
      <c r="D9" s="6" t="s">
        <v>1</v>
      </c>
      <c r="E9" s="14" t="s">
        <v>17</v>
      </c>
      <c r="F9" s="15">
        <v>48</v>
      </c>
      <c r="G9" s="18">
        <v>48</v>
      </c>
      <c r="H9" s="18">
        <v>48</v>
      </c>
      <c r="I9" s="18">
        <v>48</v>
      </c>
      <c r="J9" s="18">
        <v>48</v>
      </c>
      <c r="K9" s="18">
        <v>48</v>
      </c>
      <c r="L9" s="18">
        <f t="shared" si="1"/>
        <v>288</v>
      </c>
    </row>
    <row r="10" spans="1:12" ht="14.25" thickTop="1" thickBot="1" x14ac:dyDescent="0.25">
      <c r="A10" s="4" t="e">
        <f t="shared" si="0"/>
        <v>#VALUE!</v>
      </c>
      <c r="B10" s="8" t="s">
        <v>32</v>
      </c>
      <c r="C10" s="6">
        <f>229+48</f>
        <v>277</v>
      </c>
      <c r="D10" s="6" t="s">
        <v>59</v>
      </c>
      <c r="E10" s="14" t="s">
        <v>13</v>
      </c>
      <c r="F10" s="15">
        <v>47</v>
      </c>
      <c r="G10" s="18">
        <v>46</v>
      </c>
      <c r="H10" s="18">
        <v>46</v>
      </c>
      <c r="I10" s="18">
        <v>46</v>
      </c>
      <c r="J10" s="18">
        <v>46</v>
      </c>
      <c r="K10" s="18">
        <v>46</v>
      </c>
      <c r="L10" s="18">
        <f t="shared" si="1"/>
        <v>277</v>
      </c>
    </row>
    <row r="11" spans="1:12" ht="14.25" thickTop="1" thickBot="1" x14ac:dyDescent="0.25">
      <c r="A11" s="4" t="e">
        <f t="shared" si="0"/>
        <v>#VALUE!</v>
      </c>
      <c r="B11" s="8" t="s">
        <v>29</v>
      </c>
      <c r="C11" s="6">
        <v>276</v>
      </c>
      <c r="D11" s="6" t="s">
        <v>59</v>
      </c>
      <c r="E11" s="14" t="s">
        <v>175</v>
      </c>
      <c r="F11" s="15">
        <v>46</v>
      </c>
      <c r="G11" s="18">
        <v>46</v>
      </c>
      <c r="H11" s="18">
        <v>46</v>
      </c>
      <c r="I11" s="18">
        <v>46</v>
      </c>
      <c r="J11" s="18">
        <v>46</v>
      </c>
      <c r="K11" s="18">
        <v>46</v>
      </c>
      <c r="L11" s="18">
        <f t="shared" si="1"/>
        <v>276</v>
      </c>
    </row>
    <row r="12" spans="1:12" ht="14.25" thickTop="1" thickBot="1" x14ac:dyDescent="0.25">
      <c r="A12" s="4" t="e">
        <f t="shared" si="0"/>
        <v>#VALUE!</v>
      </c>
      <c r="B12" s="8" t="s">
        <v>115</v>
      </c>
      <c r="C12" s="6">
        <v>215</v>
      </c>
      <c r="D12" s="6" t="s">
        <v>1</v>
      </c>
      <c r="E12" s="14" t="s">
        <v>9</v>
      </c>
      <c r="F12" s="15">
        <v>36</v>
      </c>
      <c r="G12" s="18">
        <v>36</v>
      </c>
      <c r="H12" s="18">
        <v>36</v>
      </c>
      <c r="I12" s="18">
        <v>36</v>
      </c>
      <c r="J12" s="18">
        <v>36</v>
      </c>
      <c r="K12" s="18">
        <v>35</v>
      </c>
      <c r="L12" s="18">
        <f t="shared" si="1"/>
        <v>215</v>
      </c>
    </row>
    <row r="13" spans="1:12" ht="14.25" thickTop="1" thickBot="1" x14ac:dyDescent="0.25">
      <c r="A13" s="4" t="e">
        <f t="shared" si="0"/>
        <v>#VALUE!</v>
      </c>
      <c r="B13" s="8" t="s">
        <v>30</v>
      </c>
      <c r="C13" s="6">
        <v>194</v>
      </c>
      <c r="D13" s="6" t="s">
        <v>59</v>
      </c>
      <c r="E13" s="14" t="s">
        <v>174</v>
      </c>
      <c r="F13" s="15">
        <v>33</v>
      </c>
      <c r="G13" s="18">
        <v>33</v>
      </c>
      <c r="H13" s="18">
        <v>32</v>
      </c>
      <c r="I13" s="18">
        <v>32</v>
      </c>
      <c r="J13" s="18">
        <v>32</v>
      </c>
      <c r="K13" s="18">
        <v>32</v>
      </c>
      <c r="L13" s="18">
        <f t="shared" si="1"/>
        <v>194</v>
      </c>
    </row>
    <row r="14" spans="1:12" ht="14.25" thickTop="1" thickBot="1" x14ac:dyDescent="0.25">
      <c r="A14" s="4" t="e">
        <f t="shared" si="0"/>
        <v>#VALUE!</v>
      </c>
      <c r="B14" s="8" t="s">
        <v>27</v>
      </c>
      <c r="C14" s="6">
        <f>159+3</f>
        <v>162</v>
      </c>
      <c r="D14" s="6" t="s">
        <v>58</v>
      </c>
      <c r="E14" s="14" t="s">
        <v>191</v>
      </c>
      <c r="F14" s="15">
        <v>27</v>
      </c>
      <c r="G14" s="18">
        <v>27</v>
      </c>
      <c r="H14" s="18">
        <v>27</v>
      </c>
      <c r="I14" s="18">
        <v>27</v>
      </c>
      <c r="J14" s="18">
        <v>27</v>
      </c>
      <c r="K14" s="18">
        <v>27</v>
      </c>
      <c r="L14" s="18">
        <f t="shared" si="1"/>
        <v>162</v>
      </c>
    </row>
    <row r="15" spans="1:12" ht="14.25" thickTop="1" thickBot="1" x14ac:dyDescent="0.25">
      <c r="A15" s="4" t="e">
        <f t="shared" si="0"/>
        <v>#VALUE!</v>
      </c>
      <c r="B15" s="8" t="s">
        <v>113</v>
      </c>
      <c r="C15" s="6">
        <v>128</v>
      </c>
      <c r="D15" s="6" t="s">
        <v>114</v>
      </c>
      <c r="E15" s="14" t="s">
        <v>12</v>
      </c>
      <c r="F15" s="15">
        <v>23</v>
      </c>
      <c r="G15" s="18">
        <v>21</v>
      </c>
      <c r="H15" s="18">
        <v>21</v>
      </c>
      <c r="I15" s="18">
        <v>21</v>
      </c>
      <c r="J15" s="18">
        <v>21</v>
      </c>
      <c r="K15" s="18">
        <v>21</v>
      </c>
      <c r="L15" s="18">
        <f t="shared" si="1"/>
        <v>128</v>
      </c>
    </row>
    <row r="16" spans="1:12" ht="14.25" thickTop="1" thickBot="1" x14ac:dyDescent="0.25">
      <c r="A16" s="4" t="e">
        <f t="shared" si="0"/>
        <v>#VALUE!</v>
      </c>
      <c r="B16" s="8" t="s">
        <v>176</v>
      </c>
      <c r="C16" s="6">
        <v>123</v>
      </c>
      <c r="D16" s="6" t="s">
        <v>1</v>
      </c>
      <c r="E16" s="14"/>
      <c r="F16" s="15">
        <v>21</v>
      </c>
      <c r="G16" s="18">
        <v>21</v>
      </c>
      <c r="H16" s="18">
        <v>21</v>
      </c>
      <c r="I16" s="18">
        <v>20</v>
      </c>
      <c r="J16" s="18">
        <v>20</v>
      </c>
      <c r="K16" s="18">
        <v>20</v>
      </c>
      <c r="L16" s="18">
        <f t="shared" si="1"/>
        <v>123</v>
      </c>
    </row>
    <row r="17" spans="1:12" ht="14.25" thickTop="1" thickBot="1" x14ac:dyDescent="0.25">
      <c r="A17" s="4" t="e">
        <f t="shared" si="0"/>
        <v>#VALUE!</v>
      </c>
      <c r="B17" s="8" t="s">
        <v>84</v>
      </c>
      <c r="C17" s="6">
        <v>120</v>
      </c>
      <c r="D17" s="6" t="s">
        <v>1</v>
      </c>
      <c r="E17" s="14" t="s">
        <v>17</v>
      </c>
      <c r="F17" s="15">
        <v>20</v>
      </c>
      <c r="G17" s="18">
        <v>20</v>
      </c>
      <c r="H17" s="18">
        <v>20</v>
      </c>
      <c r="I17" s="18">
        <v>20</v>
      </c>
      <c r="J17" s="18">
        <v>20</v>
      </c>
      <c r="K17" s="18">
        <v>20</v>
      </c>
      <c r="L17" s="18">
        <f t="shared" si="1"/>
        <v>120</v>
      </c>
    </row>
    <row r="18" spans="1:12" ht="14.25" thickTop="1" thickBot="1" x14ac:dyDescent="0.25">
      <c r="A18" s="4" t="e">
        <f t="shared" si="0"/>
        <v>#VALUE!</v>
      </c>
      <c r="B18" s="8" t="s">
        <v>34</v>
      </c>
      <c r="C18" s="6">
        <v>96</v>
      </c>
      <c r="D18" s="6" t="s">
        <v>1</v>
      </c>
      <c r="E18" s="14" t="s">
        <v>8</v>
      </c>
      <c r="F18" s="15">
        <v>16</v>
      </c>
      <c r="G18" s="18">
        <v>16</v>
      </c>
      <c r="H18" s="18">
        <v>16</v>
      </c>
      <c r="I18" s="18">
        <v>16</v>
      </c>
      <c r="J18" s="18">
        <v>16</v>
      </c>
      <c r="K18" s="18">
        <v>16</v>
      </c>
      <c r="L18" s="18">
        <f t="shared" si="1"/>
        <v>96</v>
      </c>
    </row>
    <row r="19" spans="1:12" ht="14.25" thickTop="1" thickBot="1" x14ac:dyDescent="0.25">
      <c r="A19" s="4" t="e">
        <f t="shared" si="0"/>
        <v>#VALUE!</v>
      </c>
      <c r="B19" s="8" t="s">
        <v>157</v>
      </c>
      <c r="C19" s="6">
        <v>94</v>
      </c>
      <c r="D19" s="6" t="s">
        <v>1</v>
      </c>
      <c r="E19" s="14" t="s">
        <v>6</v>
      </c>
      <c r="F19" s="15">
        <v>16</v>
      </c>
      <c r="G19" s="18">
        <v>16</v>
      </c>
      <c r="H19" s="18">
        <v>16</v>
      </c>
      <c r="I19" s="18">
        <v>16</v>
      </c>
      <c r="J19" s="18">
        <v>16</v>
      </c>
      <c r="K19" s="18">
        <v>15</v>
      </c>
      <c r="L19" s="18">
        <f t="shared" si="1"/>
        <v>95</v>
      </c>
    </row>
    <row r="20" spans="1:12" ht="14.25" thickTop="1" thickBot="1" x14ac:dyDescent="0.25">
      <c r="A20" s="4" t="e">
        <f t="shared" si="0"/>
        <v>#VALUE!</v>
      </c>
      <c r="B20" s="8" t="s">
        <v>26</v>
      </c>
      <c r="C20" s="6">
        <v>93</v>
      </c>
      <c r="D20" s="6" t="s">
        <v>58</v>
      </c>
      <c r="E20" s="14"/>
      <c r="F20" s="15">
        <v>18</v>
      </c>
      <c r="G20" s="18">
        <v>15</v>
      </c>
      <c r="H20" s="18">
        <v>15</v>
      </c>
      <c r="I20" s="18">
        <v>15</v>
      </c>
      <c r="J20" s="18">
        <v>15</v>
      </c>
      <c r="K20" s="18">
        <v>15</v>
      </c>
      <c r="L20" s="18">
        <f t="shared" si="1"/>
        <v>93</v>
      </c>
    </row>
    <row r="21" spans="1:12" ht="14.25" thickTop="1" thickBot="1" x14ac:dyDescent="0.25">
      <c r="A21" s="4" t="e">
        <f t="shared" si="0"/>
        <v>#VALUE!</v>
      </c>
      <c r="B21" s="8" t="s">
        <v>97</v>
      </c>
      <c r="C21" s="6">
        <f>79+4</f>
        <v>83</v>
      </c>
      <c r="D21" s="6" t="s">
        <v>59</v>
      </c>
      <c r="E21" s="14" t="s">
        <v>18</v>
      </c>
      <c r="F21" s="15">
        <v>14</v>
      </c>
      <c r="G21" s="18">
        <v>14</v>
      </c>
      <c r="H21" s="18">
        <v>14</v>
      </c>
      <c r="I21" s="18">
        <v>14</v>
      </c>
      <c r="J21" s="18">
        <v>14</v>
      </c>
      <c r="K21" s="18">
        <v>13</v>
      </c>
      <c r="L21" s="18">
        <f t="shared" si="1"/>
        <v>83</v>
      </c>
    </row>
    <row r="22" spans="1:12" ht="14.25" thickTop="1" thickBot="1" x14ac:dyDescent="0.25">
      <c r="A22" s="4" t="e">
        <f t="shared" si="0"/>
        <v>#VALUE!</v>
      </c>
      <c r="B22" s="8" t="s">
        <v>35</v>
      </c>
      <c r="C22" s="6">
        <v>79</v>
      </c>
      <c r="D22" s="6" t="s">
        <v>1</v>
      </c>
      <c r="E22" s="14"/>
      <c r="F22" s="15">
        <v>14</v>
      </c>
      <c r="G22" s="18">
        <v>13</v>
      </c>
      <c r="H22" s="18">
        <v>13</v>
      </c>
      <c r="I22" s="18">
        <v>13</v>
      </c>
      <c r="J22" s="18">
        <v>13</v>
      </c>
      <c r="K22" s="18">
        <v>13</v>
      </c>
      <c r="L22" s="18">
        <f t="shared" si="1"/>
        <v>79</v>
      </c>
    </row>
    <row r="23" spans="1:12" ht="14.25" thickTop="1" thickBot="1" x14ac:dyDescent="0.25">
      <c r="A23" s="4" t="e">
        <f t="shared" si="0"/>
        <v>#VALUE!</v>
      </c>
      <c r="B23" s="8" t="s">
        <v>100</v>
      </c>
      <c r="C23" s="6">
        <v>77</v>
      </c>
      <c r="D23" s="6" t="s">
        <v>59</v>
      </c>
      <c r="E23" s="14" t="s">
        <v>18</v>
      </c>
      <c r="F23" s="15">
        <v>77</v>
      </c>
      <c r="G23" s="18" t="s">
        <v>207</v>
      </c>
      <c r="H23" s="18" t="s">
        <v>207</v>
      </c>
      <c r="I23" s="18" t="s">
        <v>207</v>
      </c>
      <c r="J23" s="18" t="s">
        <v>207</v>
      </c>
      <c r="K23" s="18" t="s">
        <v>207</v>
      </c>
      <c r="L23" s="18">
        <f t="shared" si="1"/>
        <v>77</v>
      </c>
    </row>
    <row r="24" spans="1:12" ht="14.25" thickTop="1" thickBot="1" x14ac:dyDescent="0.25">
      <c r="A24" s="4" t="e">
        <f t="shared" si="0"/>
        <v>#VALUE!</v>
      </c>
      <c r="B24" s="8" t="s">
        <v>36</v>
      </c>
      <c r="C24" s="6">
        <v>77</v>
      </c>
      <c r="D24" s="6" t="s">
        <v>1</v>
      </c>
      <c r="E24" s="14" t="s">
        <v>21</v>
      </c>
      <c r="F24" s="15">
        <v>77</v>
      </c>
      <c r="G24" s="18" t="s">
        <v>207</v>
      </c>
      <c r="H24" s="18" t="s">
        <v>207</v>
      </c>
      <c r="I24" s="18" t="s">
        <v>207</v>
      </c>
      <c r="J24" s="18" t="s">
        <v>207</v>
      </c>
      <c r="K24" s="18" t="s">
        <v>207</v>
      </c>
      <c r="L24" s="18">
        <f t="shared" si="1"/>
        <v>77</v>
      </c>
    </row>
    <row r="25" spans="1:12" ht="14.25" thickTop="1" thickBot="1" x14ac:dyDescent="0.25">
      <c r="A25" s="4" t="e">
        <f t="shared" si="0"/>
        <v>#VALUE!</v>
      </c>
      <c r="B25" s="8" t="s">
        <v>49</v>
      </c>
      <c r="C25" s="6">
        <f>48+24</f>
        <v>72</v>
      </c>
      <c r="D25" s="6" t="s">
        <v>59</v>
      </c>
      <c r="E25" s="14"/>
      <c r="F25" s="15">
        <v>72</v>
      </c>
      <c r="G25" s="18" t="s">
        <v>207</v>
      </c>
      <c r="H25" s="18" t="s">
        <v>207</v>
      </c>
      <c r="I25" s="18" t="s">
        <v>207</v>
      </c>
      <c r="J25" s="18" t="s">
        <v>207</v>
      </c>
      <c r="K25" s="18" t="s">
        <v>207</v>
      </c>
      <c r="L25" s="18">
        <f t="shared" si="1"/>
        <v>72</v>
      </c>
    </row>
    <row r="26" spans="1:12" ht="14.25" thickTop="1" thickBot="1" x14ac:dyDescent="0.25">
      <c r="A26" s="4" t="e">
        <f t="shared" si="0"/>
        <v>#VALUE!</v>
      </c>
      <c r="B26" s="8" t="s">
        <v>117</v>
      </c>
      <c r="C26" s="6">
        <v>71</v>
      </c>
      <c r="D26" s="6" t="s">
        <v>118</v>
      </c>
      <c r="E26" s="14" t="s">
        <v>192</v>
      </c>
      <c r="F26" s="15">
        <v>71</v>
      </c>
      <c r="G26" s="18" t="s">
        <v>207</v>
      </c>
      <c r="H26" s="18" t="s">
        <v>207</v>
      </c>
      <c r="I26" s="18" t="s">
        <v>207</v>
      </c>
      <c r="J26" s="18" t="s">
        <v>207</v>
      </c>
      <c r="K26" s="18" t="s">
        <v>207</v>
      </c>
      <c r="L26" s="18">
        <f t="shared" si="1"/>
        <v>71</v>
      </c>
    </row>
    <row r="27" spans="1:12" ht="14.25" thickTop="1" thickBot="1" x14ac:dyDescent="0.25">
      <c r="A27" s="4" t="e">
        <f t="shared" si="0"/>
        <v>#VALUE!</v>
      </c>
      <c r="B27" s="8" t="s">
        <v>98</v>
      </c>
      <c r="C27" s="6">
        <f>65+6</f>
        <v>71</v>
      </c>
      <c r="D27" s="6" t="s">
        <v>59</v>
      </c>
      <c r="E27" s="14" t="s">
        <v>18</v>
      </c>
      <c r="F27" s="15">
        <v>12</v>
      </c>
      <c r="G27" s="18">
        <v>12</v>
      </c>
      <c r="H27" s="18">
        <v>12</v>
      </c>
      <c r="I27" s="18">
        <v>12</v>
      </c>
      <c r="J27" s="18">
        <v>12</v>
      </c>
      <c r="K27" s="18">
        <v>11</v>
      </c>
      <c r="L27" s="18">
        <f t="shared" si="1"/>
        <v>71</v>
      </c>
    </row>
    <row r="28" spans="1:12" ht="14.25" thickTop="1" thickBot="1" x14ac:dyDescent="0.25">
      <c r="A28" s="4" t="e">
        <f t="shared" si="0"/>
        <v>#VALUE!</v>
      </c>
      <c r="B28" s="8" t="s">
        <v>181</v>
      </c>
      <c r="C28" s="6">
        <v>71</v>
      </c>
      <c r="D28" s="6" t="s">
        <v>58</v>
      </c>
      <c r="E28" s="14"/>
      <c r="F28" s="15">
        <v>12</v>
      </c>
      <c r="G28" s="18">
        <v>12</v>
      </c>
      <c r="H28" s="18">
        <v>12</v>
      </c>
      <c r="I28" s="18">
        <v>12</v>
      </c>
      <c r="J28" s="18">
        <v>12</v>
      </c>
      <c r="K28" s="18">
        <v>11</v>
      </c>
      <c r="L28" s="18">
        <f t="shared" si="1"/>
        <v>71</v>
      </c>
    </row>
    <row r="29" spans="1:12" ht="14.25" thickTop="1" thickBot="1" x14ac:dyDescent="0.25">
      <c r="A29" s="4" t="e">
        <f t="shared" si="0"/>
        <v>#VALUE!</v>
      </c>
      <c r="B29" s="8" t="s">
        <v>37</v>
      </c>
      <c r="C29" s="6">
        <v>69</v>
      </c>
      <c r="D29" s="6" t="s">
        <v>58</v>
      </c>
      <c r="E29" s="14"/>
      <c r="F29" s="15">
        <v>12</v>
      </c>
      <c r="G29" s="18">
        <v>12</v>
      </c>
      <c r="H29" s="18">
        <v>12</v>
      </c>
      <c r="I29" s="18">
        <v>12</v>
      </c>
      <c r="J29" s="18">
        <v>12</v>
      </c>
      <c r="K29" s="18">
        <v>9</v>
      </c>
      <c r="L29" s="18">
        <f t="shared" si="1"/>
        <v>69</v>
      </c>
    </row>
    <row r="30" spans="1:12" ht="14.25" thickTop="1" thickBot="1" x14ac:dyDescent="0.25">
      <c r="A30" s="4" t="e">
        <f t="shared" si="0"/>
        <v>#VALUE!</v>
      </c>
      <c r="B30" s="8" t="s">
        <v>121</v>
      </c>
      <c r="C30" s="6">
        <f>64+4</f>
        <v>68</v>
      </c>
      <c r="D30" s="6" t="s">
        <v>59</v>
      </c>
      <c r="E30" s="14" t="s">
        <v>7</v>
      </c>
      <c r="F30" s="15">
        <v>12</v>
      </c>
      <c r="G30" s="18">
        <v>12</v>
      </c>
      <c r="H30" s="18">
        <v>12</v>
      </c>
      <c r="I30" s="18">
        <v>12</v>
      </c>
      <c r="J30" s="18">
        <v>12</v>
      </c>
      <c r="K30" s="18">
        <v>8</v>
      </c>
      <c r="L30" s="18">
        <f t="shared" si="1"/>
        <v>68</v>
      </c>
    </row>
    <row r="31" spans="1:12" ht="14.25" thickTop="1" thickBot="1" x14ac:dyDescent="0.25">
      <c r="A31" s="4" t="e">
        <f t="shared" si="0"/>
        <v>#VALUE!</v>
      </c>
      <c r="B31" s="8" t="s">
        <v>168</v>
      </c>
      <c r="C31" s="6">
        <v>68</v>
      </c>
      <c r="D31" s="6" t="s">
        <v>3</v>
      </c>
      <c r="E31" s="14"/>
      <c r="F31" s="15">
        <v>12</v>
      </c>
      <c r="G31" s="18">
        <v>12</v>
      </c>
      <c r="H31" s="18">
        <v>12</v>
      </c>
      <c r="I31" s="18">
        <v>12</v>
      </c>
      <c r="J31" s="18">
        <v>12</v>
      </c>
      <c r="K31" s="18">
        <v>8</v>
      </c>
      <c r="L31" s="18">
        <f t="shared" si="1"/>
        <v>68</v>
      </c>
    </row>
    <row r="32" spans="1:12" ht="14.25" thickTop="1" thickBot="1" x14ac:dyDescent="0.25">
      <c r="A32" s="4" t="e">
        <f t="shared" si="0"/>
        <v>#VALUE!</v>
      </c>
      <c r="B32" s="8" t="s">
        <v>38</v>
      </c>
      <c r="C32" s="6">
        <v>68</v>
      </c>
      <c r="D32" s="6" t="s">
        <v>59</v>
      </c>
      <c r="E32" s="14" t="s">
        <v>175</v>
      </c>
      <c r="F32" s="15">
        <v>12</v>
      </c>
      <c r="G32" s="18">
        <v>12</v>
      </c>
      <c r="H32" s="18">
        <v>12</v>
      </c>
      <c r="I32" s="18">
        <v>12</v>
      </c>
      <c r="J32" s="18">
        <v>12</v>
      </c>
      <c r="K32" s="18">
        <v>8</v>
      </c>
      <c r="L32" s="18">
        <f t="shared" si="1"/>
        <v>68</v>
      </c>
    </row>
    <row r="33" spans="1:12" ht="14.25" thickTop="1" thickBot="1" x14ac:dyDescent="0.25">
      <c r="A33" s="4" t="e">
        <f t="shared" si="0"/>
        <v>#VALUE!</v>
      </c>
      <c r="B33" s="8" t="s">
        <v>119</v>
      </c>
      <c r="C33" s="6">
        <v>67</v>
      </c>
      <c r="D33" s="6" t="s">
        <v>120</v>
      </c>
      <c r="E33" s="14"/>
      <c r="F33" s="15">
        <v>12</v>
      </c>
      <c r="G33" s="18">
        <v>12</v>
      </c>
      <c r="H33" s="18">
        <v>12</v>
      </c>
      <c r="I33" s="18">
        <v>12</v>
      </c>
      <c r="J33" s="18">
        <v>12</v>
      </c>
      <c r="K33" s="18">
        <v>7</v>
      </c>
      <c r="L33" s="18">
        <f t="shared" si="1"/>
        <v>67</v>
      </c>
    </row>
    <row r="34" spans="1:12" ht="14.25" thickTop="1" thickBot="1" x14ac:dyDescent="0.25">
      <c r="A34" s="4" t="e">
        <f t="shared" ref="A34:A65" si="2">1+A33</f>
        <v>#VALUE!</v>
      </c>
      <c r="B34" s="8" t="s">
        <v>39</v>
      </c>
      <c r="C34" s="6">
        <v>65</v>
      </c>
      <c r="D34" s="6" t="s">
        <v>1</v>
      </c>
      <c r="E34" s="14" t="s">
        <v>12</v>
      </c>
      <c r="F34" s="15">
        <v>11</v>
      </c>
      <c r="G34" s="18">
        <v>11</v>
      </c>
      <c r="H34" s="18">
        <v>11</v>
      </c>
      <c r="I34" s="18">
        <v>11</v>
      </c>
      <c r="J34" s="18">
        <v>11</v>
      </c>
      <c r="K34" s="18">
        <v>10</v>
      </c>
      <c r="L34" s="18">
        <f t="shared" si="1"/>
        <v>65</v>
      </c>
    </row>
    <row r="35" spans="1:12" ht="14.25" thickTop="1" thickBot="1" x14ac:dyDescent="0.25">
      <c r="A35" s="4" t="e">
        <f t="shared" si="2"/>
        <v>#VALUE!</v>
      </c>
      <c r="B35" s="8" t="s">
        <v>41</v>
      </c>
      <c r="C35" s="6">
        <v>64</v>
      </c>
      <c r="D35" s="6" t="s">
        <v>1</v>
      </c>
      <c r="E35" s="14" t="s">
        <v>8</v>
      </c>
      <c r="F35" s="15">
        <v>11</v>
      </c>
      <c r="G35" s="18">
        <v>11</v>
      </c>
      <c r="H35" s="18">
        <v>11</v>
      </c>
      <c r="I35" s="18">
        <v>11</v>
      </c>
      <c r="J35" s="18">
        <v>11</v>
      </c>
      <c r="K35" s="18">
        <v>9</v>
      </c>
      <c r="L35" s="18">
        <f t="shared" si="1"/>
        <v>64</v>
      </c>
    </row>
    <row r="36" spans="1:12" ht="14.25" thickTop="1" thickBot="1" x14ac:dyDescent="0.25">
      <c r="A36" s="4" t="e">
        <f t="shared" si="2"/>
        <v>#VALUE!</v>
      </c>
      <c r="B36" s="8" t="s">
        <v>40</v>
      </c>
      <c r="C36" s="6">
        <v>64</v>
      </c>
      <c r="D36" s="6" t="s">
        <v>1</v>
      </c>
      <c r="E36" s="14" t="s">
        <v>8</v>
      </c>
      <c r="F36" s="15">
        <v>11</v>
      </c>
      <c r="G36" s="18">
        <v>11</v>
      </c>
      <c r="H36" s="18">
        <v>11</v>
      </c>
      <c r="I36" s="18">
        <v>11</v>
      </c>
      <c r="J36" s="18">
        <v>11</v>
      </c>
      <c r="K36" s="18">
        <v>9</v>
      </c>
      <c r="L36" s="18">
        <f t="shared" si="1"/>
        <v>64</v>
      </c>
    </row>
    <row r="37" spans="1:12" ht="14.25" thickTop="1" thickBot="1" x14ac:dyDescent="0.25">
      <c r="A37" s="4" t="e">
        <f t="shared" si="2"/>
        <v>#VALUE!</v>
      </c>
      <c r="B37" s="8" t="s">
        <v>166</v>
      </c>
      <c r="C37" s="6">
        <f>61+2</f>
        <v>63</v>
      </c>
      <c r="D37" s="6" t="s">
        <v>1</v>
      </c>
      <c r="E37" s="14" t="s">
        <v>167</v>
      </c>
      <c r="F37" s="15">
        <v>11</v>
      </c>
      <c r="G37" s="18">
        <v>11</v>
      </c>
      <c r="H37" s="18">
        <v>11</v>
      </c>
      <c r="I37" s="18">
        <v>10</v>
      </c>
      <c r="J37" s="18">
        <v>10</v>
      </c>
      <c r="K37" s="18">
        <v>10</v>
      </c>
      <c r="L37" s="18">
        <f t="shared" si="1"/>
        <v>63</v>
      </c>
    </row>
    <row r="38" spans="1:12" ht="14.25" thickTop="1" thickBot="1" x14ac:dyDescent="0.25">
      <c r="A38" s="4" t="e">
        <f t="shared" si="2"/>
        <v>#VALUE!</v>
      </c>
      <c r="B38" s="8" t="s">
        <v>122</v>
      </c>
      <c r="C38" s="6">
        <v>62</v>
      </c>
      <c r="D38" s="6" t="s">
        <v>60</v>
      </c>
      <c r="E38" s="14"/>
      <c r="F38" s="15">
        <v>11</v>
      </c>
      <c r="G38" s="18">
        <v>11</v>
      </c>
      <c r="H38" s="18">
        <v>10</v>
      </c>
      <c r="I38" s="18">
        <v>10</v>
      </c>
      <c r="J38" s="18">
        <v>10</v>
      </c>
      <c r="K38" s="18">
        <v>10</v>
      </c>
      <c r="L38" s="18">
        <f t="shared" si="1"/>
        <v>62</v>
      </c>
    </row>
    <row r="39" spans="1:12" ht="14.25" thickTop="1" thickBot="1" x14ac:dyDescent="0.25">
      <c r="A39" s="4" t="e">
        <f t="shared" si="2"/>
        <v>#VALUE!</v>
      </c>
      <c r="B39" s="8" t="s">
        <v>42</v>
      </c>
      <c r="C39" s="6">
        <v>61</v>
      </c>
      <c r="D39" s="6" t="s">
        <v>65</v>
      </c>
      <c r="E39" s="14" t="s">
        <v>178</v>
      </c>
      <c r="F39" s="15">
        <v>11</v>
      </c>
      <c r="G39" s="18">
        <v>10</v>
      </c>
      <c r="H39" s="18">
        <v>10</v>
      </c>
      <c r="I39" s="18">
        <v>10</v>
      </c>
      <c r="J39" s="18">
        <v>10</v>
      </c>
      <c r="K39" s="18">
        <v>10</v>
      </c>
      <c r="L39" s="18">
        <f t="shared" si="1"/>
        <v>61</v>
      </c>
    </row>
    <row r="40" spans="1:12" ht="14.25" thickTop="1" thickBot="1" x14ac:dyDescent="0.25">
      <c r="A40" s="4" t="e">
        <f t="shared" si="2"/>
        <v>#VALUE!</v>
      </c>
      <c r="B40" s="8" t="s">
        <v>123</v>
      </c>
      <c r="C40" s="6">
        <v>61</v>
      </c>
      <c r="D40" s="6" t="s">
        <v>1</v>
      </c>
      <c r="E40" s="14"/>
      <c r="F40" s="15">
        <v>11</v>
      </c>
      <c r="G40" s="18">
        <v>10</v>
      </c>
      <c r="H40" s="18">
        <v>10</v>
      </c>
      <c r="I40" s="18">
        <v>10</v>
      </c>
      <c r="J40" s="18">
        <v>10</v>
      </c>
      <c r="K40" s="18">
        <v>10</v>
      </c>
      <c r="L40" s="18">
        <f t="shared" si="1"/>
        <v>61</v>
      </c>
    </row>
    <row r="41" spans="1:12" ht="14.25" thickTop="1" thickBot="1" x14ac:dyDescent="0.25">
      <c r="A41" s="4" t="e">
        <f t="shared" si="2"/>
        <v>#VALUE!</v>
      </c>
      <c r="B41" s="8" t="s">
        <v>124</v>
      </c>
      <c r="C41" s="6">
        <v>60</v>
      </c>
      <c r="D41" s="6" t="s">
        <v>1</v>
      </c>
      <c r="E41" s="14" t="s">
        <v>21</v>
      </c>
      <c r="F41" s="15">
        <v>10</v>
      </c>
      <c r="G41" s="18">
        <v>10</v>
      </c>
      <c r="H41" s="18">
        <v>10</v>
      </c>
      <c r="I41" s="18">
        <v>10</v>
      </c>
      <c r="J41" s="18">
        <v>10</v>
      </c>
      <c r="K41" s="18">
        <v>10</v>
      </c>
      <c r="L41" s="18">
        <f t="shared" si="1"/>
        <v>60</v>
      </c>
    </row>
    <row r="42" spans="1:12" ht="14.25" thickTop="1" thickBot="1" x14ac:dyDescent="0.25">
      <c r="A42" s="4" t="e">
        <f t="shared" si="2"/>
        <v>#VALUE!</v>
      </c>
      <c r="B42" s="8" t="s">
        <v>145</v>
      </c>
      <c r="C42" s="6">
        <v>60</v>
      </c>
      <c r="D42" s="6" t="s">
        <v>87</v>
      </c>
      <c r="E42" s="14"/>
      <c r="F42" s="15">
        <v>60</v>
      </c>
      <c r="G42" s="18" t="s">
        <v>207</v>
      </c>
      <c r="H42" s="18" t="s">
        <v>207</v>
      </c>
      <c r="I42" s="18" t="s">
        <v>207</v>
      </c>
      <c r="J42" s="18" t="s">
        <v>207</v>
      </c>
      <c r="K42" s="18" t="s">
        <v>207</v>
      </c>
      <c r="L42" s="18">
        <f t="shared" si="1"/>
        <v>60</v>
      </c>
    </row>
    <row r="43" spans="1:12" ht="14.25" thickTop="1" thickBot="1" x14ac:dyDescent="0.25">
      <c r="A43" s="4" t="e">
        <f t="shared" si="2"/>
        <v>#VALUE!</v>
      </c>
      <c r="B43" s="8" t="s">
        <v>125</v>
      </c>
      <c r="C43" s="6">
        <f>55+4</f>
        <v>59</v>
      </c>
      <c r="D43" s="6" t="s">
        <v>59</v>
      </c>
      <c r="E43" s="14" t="s">
        <v>7</v>
      </c>
      <c r="F43" s="15">
        <v>10</v>
      </c>
      <c r="G43" s="18">
        <v>10</v>
      </c>
      <c r="H43" s="18">
        <v>10</v>
      </c>
      <c r="I43" s="18">
        <v>10</v>
      </c>
      <c r="J43" s="18">
        <v>10</v>
      </c>
      <c r="K43" s="18">
        <v>9</v>
      </c>
      <c r="L43" s="18">
        <f t="shared" si="1"/>
        <v>59</v>
      </c>
    </row>
    <row r="44" spans="1:12" ht="14.25" thickTop="1" thickBot="1" x14ac:dyDescent="0.25">
      <c r="A44" s="4" t="e">
        <f t="shared" si="2"/>
        <v>#VALUE!</v>
      </c>
      <c r="B44" s="8" t="s">
        <v>182</v>
      </c>
      <c r="C44" s="6">
        <v>55</v>
      </c>
      <c r="D44" s="6" t="s">
        <v>58</v>
      </c>
      <c r="E44" s="14"/>
      <c r="F44" s="15">
        <v>10</v>
      </c>
      <c r="G44" s="18">
        <v>9</v>
      </c>
      <c r="H44" s="18">
        <v>9</v>
      </c>
      <c r="I44" s="18">
        <v>9</v>
      </c>
      <c r="J44" s="18">
        <v>9</v>
      </c>
      <c r="K44" s="18">
        <v>9</v>
      </c>
      <c r="L44" s="18">
        <f t="shared" si="1"/>
        <v>55</v>
      </c>
    </row>
    <row r="45" spans="1:12" ht="14.25" thickTop="1" thickBot="1" x14ac:dyDescent="0.25">
      <c r="A45" s="4" t="e">
        <f t="shared" si="2"/>
        <v>#VALUE!</v>
      </c>
      <c r="B45" s="8" t="s">
        <v>43</v>
      </c>
      <c r="C45" s="6">
        <v>54</v>
      </c>
      <c r="D45" s="6" t="s">
        <v>1</v>
      </c>
      <c r="E45" s="14"/>
      <c r="F45" s="15">
        <v>9</v>
      </c>
      <c r="G45" s="18">
        <v>9</v>
      </c>
      <c r="H45" s="18">
        <v>9</v>
      </c>
      <c r="I45" s="18">
        <v>9</v>
      </c>
      <c r="J45" s="18">
        <v>9</v>
      </c>
      <c r="K45" s="18">
        <v>9</v>
      </c>
      <c r="L45" s="18">
        <f t="shared" si="1"/>
        <v>54</v>
      </c>
    </row>
    <row r="46" spans="1:12" ht="14.25" thickTop="1" thickBot="1" x14ac:dyDescent="0.25">
      <c r="A46" s="4" t="e">
        <f t="shared" si="2"/>
        <v>#VALUE!</v>
      </c>
      <c r="B46" s="8" t="s">
        <v>44</v>
      </c>
      <c r="C46" s="6">
        <v>51</v>
      </c>
      <c r="D46" s="6" t="s">
        <v>1</v>
      </c>
      <c r="E46" s="14" t="s">
        <v>8</v>
      </c>
      <c r="F46" s="15">
        <v>9</v>
      </c>
      <c r="G46" s="18">
        <v>9</v>
      </c>
      <c r="H46" s="18">
        <v>9</v>
      </c>
      <c r="I46" s="18">
        <v>8</v>
      </c>
      <c r="J46" s="18">
        <v>8</v>
      </c>
      <c r="K46" s="18">
        <v>8</v>
      </c>
      <c r="L46" s="18">
        <f t="shared" si="1"/>
        <v>51</v>
      </c>
    </row>
    <row r="47" spans="1:12" ht="14.25" thickTop="1" thickBot="1" x14ac:dyDescent="0.25">
      <c r="A47" s="4" t="e">
        <f t="shared" si="2"/>
        <v>#VALUE!</v>
      </c>
      <c r="B47" s="8" t="s">
        <v>45</v>
      </c>
      <c r="C47" s="6">
        <v>51</v>
      </c>
      <c r="D47" s="6" t="s">
        <v>66</v>
      </c>
      <c r="E47" s="14"/>
      <c r="F47" s="15">
        <v>9</v>
      </c>
      <c r="G47" s="18">
        <v>9</v>
      </c>
      <c r="H47" s="18">
        <v>9</v>
      </c>
      <c r="I47" s="18">
        <v>8</v>
      </c>
      <c r="J47" s="18">
        <v>8</v>
      </c>
      <c r="K47" s="18">
        <v>8</v>
      </c>
      <c r="L47" s="18">
        <f t="shared" si="1"/>
        <v>51</v>
      </c>
    </row>
    <row r="48" spans="1:12" ht="14.25" thickTop="1" thickBot="1" x14ac:dyDescent="0.25">
      <c r="A48" s="4" t="e">
        <f t="shared" si="2"/>
        <v>#VALUE!</v>
      </c>
      <c r="B48" s="8" t="s">
        <v>198</v>
      </c>
      <c r="C48" s="6">
        <v>51</v>
      </c>
      <c r="D48" s="6" t="s">
        <v>58</v>
      </c>
      <c r="E48" s="14"/>
      <c r="F48" s="15">
        <v>9</v>
      </c>
      <c r="G48" s="18">
        <v>9</v>
      </c>
      <c r="H48" s="18">
        <v>9</v>
      </c>
      <c r="I48" s="18">
        <v>8</v>
      </c>
      <c r="J48" s="18">
        <v>8</v>
      </c>
      <c r="K48" s="18">
        <v>8</v>
      </c>
      <c r="L48" s="18">
        <f t="shared" si="1"/>
        <v>51</v>
      </c>
    </row>
    <row r="49" spans="1:12" ht="14.25" thickTop="1" thickBot="1" x14ac:dyDescent="0.25">
      <c r="A49" s="4" t="e">
        <f t="shared" si="2"/>
        <v>#VALUE!</v>
      </c>
      <c r="B49" s="8" t="s">
        <v>158</v>
      </c>
      <c r="C49" s="6">
        <v>47</v>
      </c>
      <c r="D49" s="6" t="s">
        <v>1</v>
      </c>
      <c r="E49" s="14" t="s">
        <v>6</v>
      </c>
      <c r="F49" s="15">
        <v>8</v>
      </c>
      <c r="G49" s="18">
        <v>8</v>
      </c>
      <c r="H49" s="18">
        <v>8</v>
      </c>
      <c r="I49" s="18">
        <v>8</v>
      </c>
      <c r="J49" s="18">
        <v>8</v>
      </c>
      <c r="K49" s="18">
        <v>7</v>
      </c>
      <c r="L49" s="18">
        <f t="shared" si="1"/>
        <v>47</v>
      </c>
    </row>
    <row r="50" spans="1:12" ht="14.25" thickTop="1" thickBot="1" x14ac:dyDescent="0.25">
      <c r="A50" s="4" t="e">
        <f t="shared" si="2"/>
        <v>#VALUE!</v>
      </c>
      <c r="B50" s="8" t="s">
        <v>129</v>
      </c>
      <c r="C50" s="6">
        <v>47</v>
      </c>
      <c r="D50" s="6" t="s">
        <v>59</v>
      </c>
      <c r="E50" s="14" t="s">
        <v>7</v>
      </c>
      <c r="F50" s="15">
        <v>8</v>
      </c>
      <c r="G50" s="18">
        <v>8</v>
      </c>
      <c r="H50" s="18">
        <v>8</v>
      </c>
      <c r="I50" s="18">
        <v>8</v>
      </c>
      <c r="J50" s="18">
        <v>8</v>
      </c>
      <c r="K50" s="18">
        <v>7</v>
      </c>
      <c r="L50" s="18">
        <f t="shared" si="1"/>
        <v>47</v>
      </c>
    </row>
    <row r="51" spans="1:12" ht="14.25" thickTop="1" thickBot="1" x14ac:dyDescent="0.25">
      <c r="A51" s="4" t="e">
        <f t="shared" si="2"/>
        <v>#VALUE!</v>
      </c>
      <c r="B51" s="8" t="s">
        <v>183</v>
      </c>
      <c r="C51" s="6">
        <v>47</v>
      </c>
      <c r="D51" s="6" t="s">
        <v>58</v>
      </c>
      <c r="E51" s="14"/>
      <c r="F51" s="15">
        <v>47</v>
      </c>
      <c r="G51" s="18" t="s">
        <v>207</v>
      </c>
      <c r="H51" s="18" t="s">
        <v>207</v>
      </c>
      <c r="I51" s="18" t="s">
        <v>207</v>
      </c>
      <c r="J51" s="18" t="s">
        <v>207</v>
      </c>
      <c r="K51" s="18" t="s">
        <v>207</v>
      </c>
      <c r="L51" s="18">
        <f t="shared" si="1"/>
        <v>47</v>
      </c>
    </row>
    <row r="52" spans="1:12" ht="14.25" thickTop="1" thickBot="1" x14ac:dyDescent="0.25">
      <c r="A52" s="4" t="e">
        <f t="shared" si="2"/>
        <v>#VALUE!</v>
      </c>
      <c r="B52" s="8" t="s">
        <v>126</v>
      </c>
      <c r="C52" s="6">
        <v>46</v>
      </c>
      <c r="D52" s="6" t="s">
        <v>59</v>
      </c>
      <c r="E52" s="14" t="s">
        <v>10</v>
      </c>
      <c r="F52" s="15">
        <v>8</v>
      </c>
      <c r="G52" s="18">
        <v>8</v>
      </c>
      <c r="H52" s="18">
        <v>8</v>
      </c>
      <c r="I52" s="18">
        <v>8</v>
      </c>
      <c r="J52" s="18">
        <v>7</v>
      </c>
      <c r="K52" s="18">
        <v>7</v>
      </c>
      <c r="L52" s="18">
        <f t="shared" si="1"/>
        <v>46</v>
      </c>
    </row>
    <row r="53" spans="1:12" ht="14.25" thickTop="1" thickBot="1" x14ac:dyDescent="0.25">
      <c r="A53" s="4" t="e">
        <f t="shared" si="2"/>
        <v>#VALUE!</v>
      </c>
      <c r="B53" s="8" t="s">
        <v>99</v>
      </c>
      <c r="C53" s="6">
        <v>46</v>
      </c>
      <c r="D53" s="6" t="s">
        <v>59</v>
      </c>
      <c r="E53" s="14" t="s">
        <v>18</v>
      </c>
      <c r="F53" s="15">
        <v>46</v>
      </c>
      <c r="G53" s="18" t="s">
        <v>207</v>
      </c>
      <c r="H53" s="18" t="s">
        <v>207</v>
      </c>
      <c r="I53" s="18" t="s">
        <v>207</v>
      </c>
      <c r="J53" s="18" t="s">
        <v>207</v>
      </c>
      <c r="K53" s="18" t="s">
        <v>207</v>
      </c>
      <c r="L53" s="18">
        <f t="shared" si="1"/>
        <v>46</v>
      </c>
    </row>
    <row r="54" spans="1:12" ht="14.25" thickTop="1" thickBot="1" x14ac:dyDescent="0.25">
      <c r="A54" s="4" t="e">
        <f t="shared" si="2"/>
        <v>#VALUE!</v>
      </c>
      <c r="B54" s="8" t="s">
        <v>46</v>
      </c>
      <c r="C54" s="6">
        <v>45</v>
      </c>
      <c r="D54" s="6" t="s">
        <v>1</v>
      </c>
      <c r="E54" s="14" t="s">
        <v>21</v>
      </c>
      <c r="F54" s="15">
        <v>8</v>
      </c>
      <c r="G54" s="18">
        <v>8</v>
      </c>
      <c r="H54" s="18">
        <v>8</v>
      </c>
      <c r="I54" s="18">
        <v>7</v>
      </c>
      <c r="J54" s="18">
        <v>7</v>
      </c>
      <c r="K54" s="18">
        <v>7</v>
      </c>
      <c r="L54" s="18">
        <f t="shared" si="1"/>
        <v>45</v>
      </c>
    </row>
    <row r="55" spans="1:12" ht="14.25" thickTop="1" thickBot="1" x14ac:dyDescent="0.25">
      <c r="A55" s="4" t="e">
        <f t="shared" si="2"/>
        <v>#VALUE!</v>
      </c>
      <c r="B55" s="8" t="s">
        <v>184</v>
      </c>
      <c r="C55" s="6">
        <v>44</v>
      </c>
      <c r="D55" s="6" t="s">
        <v>1</v>
      </c>
      <c r="E55" s="14" t="s">
        <v>7</v>
      </c>
      <c r="F55" s="15">
        <v>8</v>
      </c>
      <c r="G55" s="18">
        <v>8</v>
      </c>
      <c r="H55" s="18">
        <v>7</v>
      </c>
      <c r="I55" s="18">
        <v>7</v>
      </c>
      <c r="J55" s="18">
        <v>7</v>
      </c>
      <c r="K55" s="18">
        <v>7</v>
      </c>
      <c r="L55" s="18">
        <f t="shared" si="1"/>
        <v>44</v>
      </c>
    </row>
    <row r="56" spans="1:12" ht="14.25" thickTop="1" thickBot="1" x14ac:dyDescent="0.25">
      <c r="A56" s="4" t="e">
        <f t="shared" si="2"/>
        <v>#VALUE!</v>
      </c>
      <c r="B56" s="8" t="s">
        <v>159</v>
      </c>
      <c r="C56" s="6">
        <v>43</v>
      </c>
      <c r="D56" s="6" t="s">
        <v>162</v>
      </c>
      <c r="E56" s="14" t="s">
        <v>6</v>
      </c>
      <c r="F56" s="15">
        <v>43</v>
      </c>
      <c r="G56" s="18" t="s">
        <v>207</v>
      </c>
      <c r="H56" s="18" t="s">
        <v>207</v>
      </c>
      <c r="I56" s="18" t="s">
        <v>207</v>
      </c>
      <c r="J56" s="18" t="s">
        <v>207</v>
      </c>
      <c r="K56" s="18" t="s">
        <v>207</v>
      </c>
      <c r="L56" s="18">
        <f t="shared" si="1"/>
        <v>43</v>
      </c>
    </row>
    <row r="57" spans="1:12" ht="14.25" thickTop="1" thickBot="1" x14ac:dyDescent="0.25">
      <c r="A57" s="4" t="e">
        <f t="shared" si="2"/>
        <v>#VALUE!</v>
      </c>
      <c r="B57" s="8" t="s">
        <v>127</v>
      </c>
      <c r="C57" s="6">
        <v>43</v>
      </c>
      <c r="D57" s="6" t="s">
        <v>1</v>
      </c>
      <c r="E57" s="14" t="s">
        <v>11</v>
      </c>
      <c r="F57" s="15">
        <v>8</v>
      </c>
      <c r="G57" s="18">
        <v>7</v>
      </c>
      <c r="H57" s="18">
        <v>7</v>
      </c>
      <c r="I57" s="18">
        <v>7</v>
      </c>
      <c r="J57" s="18">
        <v>7</v>
      </c>
      <c r="K57" s="18">
        <v>7</v>
      </c>
      <c r="L57" s="18">
        <f t="shared" si="1"/>
        <v>43</v>
      </c>
    </row>
    <row r="58" spans="1:12" ht="14.25" thickTop="1" thickBot="1" x14ac:dyDescent="0.25">
      <c r="A58" s="4" t="e">
        <f t="shared" si="2"/>
        <v>#VALUE!</v>
      </c>
      <c r="B58" s="8" t="s">
        <v>160</v>
      </c>
      <c r="C58" s="6">
        <v>42</v>
      </c>
      <c r="D58" s="6" t="s">
        <v>162</v>
      </c>
      <c r="E58" s="14" t="s">
        <v>6</v>
      </c>
      <c r="F58" s="15">
        <v>42</v>
      </c>
      <c r="G58" s="18" t="s">
        <v>207</v>
      </c>
      <c r="H58" s="18" t="s">
        <v>207</v>
      </c>
      <c r="I58" s="18" t="s">
        <v>207</v>
      </c>
      <c r="J58" s="18" t="s">
        <v>207</v>
      </c>
      <c r="K58" s="18" t="s">
        <v>207</v>
      </c>
      <c r="L58" s="18">
        <f>SUM(F58:K58)</f>
        <v>42</v>
      </c>
    </row>
    <row r="59" spans="1:12" ht="14.25" thickTop="1" thickBot="1" x14ac:dyDescent="0.25">
      <c r="A59" s="4" t="e">
        <f t="shared" si="2"/>
        <v>#VALUE!</v>
      </c>
      <c r="B59" s="8" t="s">
        <v>130</v>
      </c>
      <c r="C59" s="6">
        <v>42</v>
      </c>
      <c r="D59" s="6" t="s">
        <v>1</v>
      </c>
      <c r="E59" s="14"/>
      <c r="F59" s="15">
        <v>42</v>
      </c>
      <c r="G59" s="18" t="s">
        <v>207</v>
      </c>
      <c r="H59" s="18" t="s">
        <v>207</v>
      </c>
      <c r="I59" s="18" t="s">
        <v>207</v>
      </c>
      <c r="J59" s="18" t="s">
        <v>207</v>
      </c>
      <c r="K59" s="18" t="s">
        <v>207</v>
      </c>
      <c r="L59" s="18">
        <f>SUM(F59:K59)</f>
        <v>42</v>
      </c>
    </row>
    <row r="60" spans="1:12" ht="14.25" thickTop="1" thickBot="1" x14ac:dyDescent="0.25">
      <c r="A60" s="4" t="e">
        <f t="shared" si="2"/>
        <v>#VALUE!</v>
      </c>
      <c r="B60" s="8" t="s">
        <v>199</v>
      </c>
      <c r="C60" s="6">
        <v>41</v>
      </c>
      <c r="D60" s="6" t="s">
        <v>1</v>
      </c>
      <c r="E60" s="14" t="s">
        <v>11</v>
      </c>
      <c r="F60" s="15">
        <v>41</v>
      </c>
      <c r="G60" s="18" t="s">
        <v>207</v>
      </c>
      <c r="H60" s="18" t="s">
        <v>207</v>
      </c>
      <c r="I60" s="18" t="s">
        <v>207</v>
      </c>
      <c r="J60" s="18" t="s">
        <v>207</v>
      </c>
      <c r="K60" s="18" t="s">
        <v>207</v>
      </c>
      <c r="L60" s="18">
        <f t="shared" si="1"/>
        <v>41</v>
      </c>
    </row>
    <row r="61" spans="1:12" ht="14.25" thickTop="1" thickBot="1" x14ac:dyDescent="0.25">
      <c r="A61" s="4" t="e">
        <f t="shared" si="2"/>
        <v>#VALUE!</v>
      </c>
      <c r="B61" s="8" t="s">
        <v>50</v>
      </c>
      <c r="C61" s="6">
        <v>40</v>
      </c>
      <c r="D61" s="6" t="s">
        <v>60</v>
      </c>
      <c r="E61" s="14"/>
      <c r="F61" s="15">
        <v>40</v>
      </c>
      <c r="G61" s="18" t="s">
        <v>207</v>
      </c>
      <c r="H61" s="18" t="s">
        <v>207</v>
      </c>
      <c r="I61" s="18" t="s">
        <v>207</v>
      </c>
      <c r="J61" s="18" t="s">
        <v>207</v>
      </c>
      <c r="K61" s="18" t="s">
        <v>207</v>
      </c>
      <c r="L61" s="18">
        <f t="shared" si="1"/>
        <v>40</v>
      </c>
    </row>
    <row r="62" spans="1:12" ht="14.25" thickTop="1" thickBot="1" x14ac:dyDescent="0.25">
      <c r="A62" s="4" t="e">
        <f t="shared" si="2"/>
        <v>#VALUE!</v>
      </c>
      <c r="B62" s="8" t="s">
        <v>47</v>
      </c>
      <c r="C62" s="6">
        <v>40</v>
      </c>
      <c r="D62" s="6" t="s">
        <v>67</v>
      </c>
      <c r="E62" s="14" t="s">
        <v>8</v>
      </c>
      <c r="F62" s="15">
        <v>7</v>
      </c>
      <c r="G62" s="18">
        <v>7</v>
      </c>
      <c r="H62" s="18">
        <v>7</v>
      </c>
      <c r="I62" s="18">
        <v>7</v>
      </c>
      <c r="J62" s="18">
        <v>6</v>
      </c>
      <c r="K62" s="18">
        <v>6</v>
      </c>
      <c r="L62" s="18">
        <f t="shared" si="1"/>
        <v>40</v>
      </c>
    </row>
    <row r="63" spans="1:12" ht="14.25" thickTop="1" thickBot="1" x14ac:dyDescent="0.25">
      <c r="A63" s="4" t="e">
        <f t="shared" si="2"/>
        <v>#VALUE!</v>
      </c>
      <c r="B63" s="8" t="s">
        <v>173</v>
      </c>
      <c r="C63" s="6">
        <v>40</v>
      </c>
      <c r="D63" s="6" t="s">
        <v>62</v>
      </c>
      <c r="E63" s="14" t="s">
        <v>16</v>
      </c>
      <c r="F63" s="15">
        <v>7</v>
      </c>
      <c r="G63" s="18">
        <v>7</v>
      </c>
      <c r="H63" s="18">
        <v>7</v>
      </c>
      <c r="I63" s="18">
        <v>7</v>
      </c>
      <c r="J63" s="18">
        <v>6</v>
      </c>
      <c r="K63" s="18">
        <v>6</v>
      </c>
      <c r="L63" s="18">
        <f t="shared" si="1"/>
        <v>40</v>
      </c>
    </row>
    <row r="64" spans="1:12" ht="14.25" thickTop="1" thickBot="1" x14ac:dyDescent="0.25">
      <c r="A64" s="4" t="e">
        <f t="shared" si="2"/>
        <v>#VALUE!</v>
      </c>
      <c r="B64" s="8" t="s">
        <v>147</v>
      </c>
      <c r="C64" s="6">
        <v>40</v>
      </c>
      <c r="D64" s="6" t="s">
        <v>87</v>
      </c>
      <c r="E64" s="14"/>
      <c r="F64" s="15">
        <v>40</v>
      </c>
      <c r="G64" s="18" t="s">
        <v>207</v>
      </c>
      <c r="H64" s="18" t="s">
        <v>207</v>
      </c>
      <c r="I64" s="18" t="s">
        <v>207</v>
      </c>
      <c r="J64" s="18" t="s">
        <v>207</v>
      </c>
      <c r="K64" s="18" t="s">
        <v>207</v>
      </c>
      <c r="L64" s="18">
        <f t="shared" si="1"/>
        <v>40</v>
      </c>
    </row>
    <row r="65" spans="1:12" ht="14.25" thickTop="1" thickBot="1" x14ac:dyDescent="0.25">
      <c r="A65" s="4" t="e">
        <f t="shared" si="2"/>
        <v>#VALUE!</v>
      </c>
      <c r="B65" s="8" t="s">
        <v>128</v>
      </c>
      <c r="C65" s="6">
        <v>40</v>
      </c>
      <c r="D65" s="6" t="s">
        <v>118</v>
      </c>
      <c r="E65" s="14" t="s">
        <v>163</v>
      </c>
      <c r="F65" s="15">
        <v>7</v>
      </c>
      <c r="G65" s="18">
        <v>7</v>
      </c>
      <c r="H65" s="18">
        <v>7</v>
      </c>
      <c r="I65" s="18">
        <v>7</v>
      </c>
      <c r="J65" s="18">
        <v>6</v>
      </c>
      <c r="K65" s="18">
        <v>6</v>
      </c>
      <c r="L65" s="18">
        <f t="shared" si="1"/>
        <v>40</v>
      </c>
    </row>
    <row r="66" spans="1:12" ht="14.25" thickTop="1" thickBot="1" x14ac:dyDescent="0.25">
      <c r="A66" s="4" t="e">
        <f t="shared" ref="A66:A97" si="3">1+A65</f>
        <v>#VALUE!</v>
      </c>
      <c r="B66" s="8" t="s">
        <v>51</v>
      </c>
      <c r="C66" s="6">
        <v>39</v>
      </c>
      <c r="D66" s="6" t="s">
        <v>1</v>
      </c>
      <c r="E66" s="14"/>
      <c r="F66" s="15">
        <v>39</v>
      </c>
      <c r="G66" s="18" t="s">
        <v>207</v>
      </c>
      <c r="H66" s="18" t="s">
        <v>207</v>
      </c>
      <c r="I66" s="18" t="s">
        <v>207</v>
      </c>
      <c r="J66" s="18" t="s">
        <v>207</v>
      </c>
      <c r="K66" s="18" t="s">
        <v>207</v>
      </c>
      <c r="L66" s="18">
        <f t="shared" si="1"/>
        <v>39</v>
      </c>
    </row>
    <row r="67" spans="1:12" ht="14.25" thickTop="1" thickBot="1" x14ac:dyDescent="0.25">
      <c r="A67" s="4" t="e">
        <f t="shared" si="3"/>
        <v>#VALUE!</v>
      </c>
      <c r="B67" s="8" t="s">
        <v>48</v>
      </c>
      <c r="C67" s="6">
        <v>39</v>
      </c>
      <c r="D67" s="6" t="s">
        <v>59</v>
      </c>
      <c r="E67" s="14" t="s">
        <v>14</v>
      </c>
      <c r="F67" s="15">
        <v>7</v>
      </c>
      <c r="G67" s="18">
        <v>7</v>
      </c>
      <c r="H67" s="18">
        <v>7</v>
      </c>
      <c r="I67" s="18">
        <v>6</v>
      </c>
      <c r="J67" s="18">
        <v>6</v>
      </c>
      <c r="K67" s="18">
        <v>6</v>
      </c>
      <c r="L67" s="18">
        <f t="shared" ref="L67:L130" si="4">SUM(F67:K67)</f>
        <v>39</v>
      </c>
    </row>
    <row r="68" spans="1:12" ht="14.25" thickTop="1" thickBot="1" x14ac:dyDescent="0.25">
      <c r="A68" s="4" t="e">
        <f t="shared" si="3"/>
        <v>#VALUE!</v>
      </c>
      <c r="B68" s="8" t="s">
        <v>179</v>
      </c>
      <c r="C68" s="6">
        <v>39</v>
      </c>
      <c r="D68" s="6" t="s">
        <v>66</v>
      </c>
      <c r="E68" s="14"/>
      <c r="F68" s="15">
        <v>7</v>
      </c>
      <c r="G68" s="18">
        <v>7</v>
      </c>
      <c r="H68" s="18">
        <v>7</v>
      </c>
      <c r="I68" s="18">
        <v>6</v>
      </c>
      <c r="J68" s="18">
        <v>6</v>
      </c>
      <c r="K68" s="18">
        <v>6</v>
      </c>
      <c r="L68" s="18">
        <f t="shared" si="4"/>
        <v>39</v>
      </c>
    </row>
    <row r="69" spans="1:12" ht="14.25" thickTop="1" thickBot="1" x14ac:dyDescent="0.25">
      <c r="A69" s="4" t="e">
        <f t="shared" si="3"/>
        <v>#VALUE!</v>
      </c>
      <c r="B69" s="8" t="s">
        <v>53</v>
      </c>
      <c r="C69" s="6">
        <v>37</v>
      </c>
      <c r="D69" s="6" t="s">
        <v>0</v>
      </c>
      <c r="E69" s="14"/>
      <c r="F69" s="15">
        <v>37</v>
      </c>
      <c r="G69" s="18" t="s">
        <v>207</v>
      </c>
      <c r="H69" s="18" t="s">
        <v>207</v>
      </c>
      <c r="I69" s="18" t="s">
        <v>207</v>
      </c>
      <c r="J69" s="18" t="s">
        <v>207</v>
      </c>
      <c r="K69" s="18" t="s">
        <v>207</v>
      </c>
      <c r="L69" s="18">
        <f t="shared" si="4"/>
        <v>37</v>
      </c>
    </row>
    <row r="70" spans="1:12" ht="14.25" thickTop="1" thickBot="1" x14ac:dyDescent="0.25">
      <c r="A70" s="4" t="e">
        <f t="shared" si="3"/>
        <v>#VALUE!</v>
      </c>
      <c r="B70" s="8" t="s">
        <v>52</v>
      </c>
      <c r="C70" s="6">
        <v>37</v>
      </c>
      <c r="D70" s="6" t="s">
        <v>1</v>
      </c>
      <c r="E70" s="14"/>
      <c r="F70" s="15">
        <v>37</v>
      </c>
      <c r="G70" s="18" t="s">
        <v>207</v>
      </c>
      <c r="H70" s="18" t="s">
        <v>207</v>
      </c>
      <c r="I70" s="18" t="s">
        <v>207</v>
      </c>
      <c r="J70" s="18" t="s">
        <v>207</v>
      </c>
      <c r="K70" s="18" t="s">
        <v>207</v>
      </c>
      <c r="L70" s="18">
        <f t="shared" si="4"/>
        <v>37</v>
      </c>
    </row>
    <row r="71" spans="1:12" ht="14.25" thickTop="1" thickBot="1" x14ac:dyDescent="0.25">
      <c r="A71" s="4" t="e">
        <f t="shared" si="3"/>
        <v>#VALUE!</v>
      </c>
      <c r="B71" s="8" t="s">
        <v>131</v>
      </c>
      <c r="C71" s="6">
        <v>36</v>
      </c>
      <c r="D71" s="6" t="s">
        <v>60</v>
      </c>
      <c r="E71" s="14" t="s">
        <v>10</v>
      </c>
      <c r="F71" s="15">
        <v>36</v>
      </c>
      <c r="G71" s="18" t="s">
        <v>207</v>
      </c>
      <c r="H71" s="18" t="s">
        <v>207</v>
      </c>
      <c r="I71" s="18" t="s">
        <v>207</v>
      </c>
      <c r="J71" s="18" t="s">
        <v>207</v>
      </c>
      <c r="K71" s="18" t="s">
        <v>207</v>
      </c>
      <c r="L71" s="18">
        <f t="shared" si="4"/>
        <v>36</v>
      </c>
    </row>
    <row r="72" spans="1:12" ht="14.25" thickTop="1" thickBot="1" x14ac:dyDescent="0.25">
      <c r="A72" s="4" t="e">
        <f t="shared" si="3"/>
        <v>#VALUE!</v>
      </c>
      <c r="B72" s="8" t="s">
        <v>69</v>
      </c>
      <c r="C72" s="6">
        <v>36</v>
      </c>
      <c r="D72" s="6" t="s">
        <v>68</v>
      </c>
      <c r="E72" s="14" t="s">
        <v>185</v>
      </c>
      <c r="F72" s="15">
        <v>36</v>
      </c>
      <c r="G72" s="18" t="s">
        <v>207</v>
      </c>
      <c r="H72" s="18" t="s">
        <v>207</v>
      </c>
      <c r="I72" s="18" t="s">
        <v>207</v>
      </c>
      <c r="J72" s="18" t="s">
        <v>207</v>
      </c>
      <c r="K72" s="18" t="s">
        <v>207</v>
      </c>
      <c r="L72" s="18">
        <f t="shared" si="4"/>
        <v>36</v>
      </c>
    </row>
    <row r="73" spans="1:12" ht="14.25" thickTop="1" thickBot="1" x14ac:dyDescent="0.25">
      <c r="A73" s="4" t="e">
        <f t="shared" si="3"/>
        <v>#VALUE!</v>
      </c>
      <c r="B73" s="8" t="s">
        <v>56</v>
      </c>
      <c r="C73" s="6">
        <v>36</v>
      </c>
      <c r="D73" s="6" t="s">
        <v>59</v>
      </c>
      <c r="E73" s="14" t="s">
        <v>13</v>
      </c>
      <c r="F73" s="15">
        <v>36</v>
      </c>
      <c r="G73" s="18" t="s">
        <v>207</v>
      </c>
      <c r="H73" s="18" t="s">
        <v>207</v>
      </c>
      <c r="I73" s="18" t="s">
        <v>207</v>
      </c>
      <c r="J73" s="18" t="s">
        <v>207</v>
      </c>
      <c r="K73" s="18" t="s">
        <v>207</v>
      </c>
      <c r="L73" s="18">
        <f t="shared" si="4"/>
        <v>36</v>
      </c>
    </row>
    <row r="74" spans="1:12" ht="14.25" thickTop="1" thickBot="1" x14ac:dyDescent="0.25">
      <c r="A74" s="4" t="e">
        <f t="shared" si="3"/>
        <v>#VALUE!</v>
      </c>
      <c r="B74" s="8" t="s">
        <v>57</v>
      </c>
      <c r="C74" s="6">
        <v>36</v>
      </c>
      <c r="D74" s="6" t="s">
        <v>59</v>
      </c>
      <c r="E74" s="14"/>
      <c r="F74" s="15">
        <v>36</v>
      </c>
      <c r="G74" s="18" t="s">
        <v>207</v>
      </c>
      <c r="H74" s="18" t="s">
        <v>207</v>
      </c>
      <c r="I74" s="18" t="s">
        <v>207</v>
      </c>
      <c r="J74" s="18" t="s">
        <v>207</v>
      </c>
      <c r="K74" s="18" t="s">
        <v>207</v>
      </c>
      <c r="L74" s="18">
        <f t="shared" si="4"/>
        <v>36</v>
      </c>
    </row>
    <row r="75" spans="1:12" ht="14.25" thickTop="1" thickBot="1" x14ac:dyDescent="0.25">
      <c r="A75" s="4" t="e">
        <f t="shared" si="3"/>
        <v>#VALUE!</v>
      </c>
      <c r="B75" s="8" t="s">
        <v>54</v>
      </c>
      <c r="C75" s="6">
        <v>36</v>
      </c>
      <c r="D75" s="6" t="s">
        <v>1</v>
      </c>
      <c r="E75" s="14"/>
      <c r="F75" s="15">
        <v>36</v>
      </c>
      <c r="G75" s="18" t="s">
        <v>207</v>
      </c>
      <c r="H75" s="18" t="s">
        <v>207</v>
      </c>
      <c r="I75" s="18" t="s">
        <v>207</v>
      </c>
      <c r="J75" s="18" t="s">
        <v>207</v>
      </c>
      <c r="K75" s="18" t="s">
        <v>207</v>
      </c>
      <c r="L75" s="18">
        <f t="shared" si="4"/>
        <v>36</v>
      </c>
    </row>
    <row r="76" spans="1:12" ht="14.25" thickTop="1" thickBot="1" x14ac:dyDescent="0.25">
      <c r="A76" s="4" t="e">
        <f t="shared" si="3"/>
        <v>#VALUE!</v>
      </c>
      <c r="B76" s="8" t="s">
        <v>55</v>
      </c>
      <c r="C76" s="6">
        <v>36</v>
      </c>
      <c r="D76" s="6" t="s">
        <v>1</v>
      </c>
      <c r="E76" s="14" t="s">
        <v>8</v>
      </c>
      <c r="F76" s="15">
        <v>36</v>
      </c>
      <c r="G76" s="18" t="s">
        <v>207</v>
      </c>
      <c r="H76" s="18" t="s">
        <v>207</v>
      </c>
      <c r="I76" s="18" t="s">
        <v>207</v>
      </c>
      <c r="J76" s="18" t="s">
        <v>207</v>
      </c>
      <c r="K76" s="18" t="s">
        <v>207</v>
      </c>
      <c r="L76" s="18">
        <f t="shared" si="4"/>
        <v>36</v>
      </c>
    </row>
    <row r="77" spans="1:12" ht="14.25" thickTop="1" thickBot="1" x14ac:dyDescent="0.25">
      <c r="A77" s="4" t="e">
        <f t="shared" si="3"/>
        <v>#VALUE!</v>
      </c>
      <c r="B77" s="8" t="s">
        <v>70</v>
      </c>
      <c r="C77" s="6">
        <v>35</v>
      </c>
      <c r="D77" s="6" t="s">
        <v>1</v>
      </c>
      <c r="E77" s="14"/>
      <c r="F77" s="15">
        <v>35</v>
      </c>
      <c r="G77" s="18" t="s">
        <v>207</v>
      </c>
      <c r="H77" s="18" t="s">
        <v>207</v>
      </c>
      <c r="I77" s="18" t="s">
        <v>207</v>
      </c>
      <c r="J77" s="18" t="s">
        <v>207</v>
      </c>
      <c r="K77" s="18" t="s">
        <v>207</v>
      </c>
      <c r="L77" s="18">
        <f t="shared" si="4"/>
        <v>35</v>
      </c>
    </row>
    <row r="78" spans="1:12" ht="14.25" thickTop="1" thickBot="1" x14ac:dyDescent="0.25">
      <c r="A78" s="4" t="e">
        <f t="shared" si="3"/>
        <v>#VALUE!</v>
      </c>
      <c r="B78" s="8" t="s">
        <v>169</v>
      </c>
      <c r="C78" s="6">
        <v>34</v>
      </c>
      <c r="D78" s="6" t="s">
        <v>3</v>
      </c>
      <c r="E78" s="14"/>
      <c r="F78" s="15">
        <v>34</v>
      </c>
      <c r="G78" s="18" t="s">
        <v>207</v>
      </c>
      <c r="H78" s="18" t="s">
        <v>207</v>
      </c>
      <c r="I78" s="18" t="s">
        <v>207</v>
      </c>
      <c r="J78" s="18" t="s">
        <v>207</v>
      </c>
      <c r="K78" s="18" t="s">
        <v>207</v>
      </c>
      <c r="L78" s="18">
        <f t="shared" si="4"/>
        <v>34</v>
      </c>
    </row>
    <row r="79" spans="1:12" ht="14.25" thickTop="1" thickBot="1" x14ac:dyDescent="0.25">
      <c r="A79" s="4" t="e">
        <f t="shared" si="3"/>
        <v>#VALUE!</v>
      </c>
      <c r="B79" s="8" t="s">
        <v>132</v>
      </c>
      <c r="C79" s="6">
        <v>34</v>
      </c>
      <c r="D79" s="6" t="s">
        <v>2</v>
      </c>
      <c r="E79" s="14" t="s">
        <v>193</v>
      </c>
      <c r="F79" s="15">
        <v>34</v>
      </c>
      <c r="G79" s="18" t="s">
        <v>207</v>
      </c>
      <c r="H79" s="18" t="s">
        <v>207</v>
      </c>
      <c r="I79" s="18" t="s">
        <v>207</v>
      </c>
      <c r="J79" s="18" t="s">
        <v>207</v>
      </c>
      <c r="K79" s="18" t="s">
        <v>207</v>
      </c>
      <c r="L79" s="18">
        <f t="shared" si="4"/>
        <v>34</v>
      </c>
    </row>
    <row r="80" spans="1:12" ht="14.25" thickTop="1" thickBot="1" x14ac:dyDescent="0.25">
      <c r="A80" s="4" t="e">
        <f t="shared" si="3"/>
        <v>#VALUE!</v>
      </c>
      <c r="B80" s="8" t="s">
        <v>133</v>
      </c>
      <c r="C80" s="6">
        <v>34</v>
      </c>
      <c r="D80" s="6" t="s">
        <v>118</v>
      </c>
      <c r="E80" s="14" t="s">
        <v>163</v>
      </c>
      <c r="F80" s="15">
        <v>34</v>
      </c>
      <c r="G80" s="18" t="s">
        <v>207</v>
      </c>
      <c r="H80" s="18" t="s">
        <v>207</v>
      </c>
      <c r="I80" s="18" t="s">
        <v>207</v>
      </c>
      <c r="J80" s="18" t="s">
        <v>207</v>
      </c>
      <c r="K80" s="18" t="s">
        <v>207</v>
      </c>
      <c r="L80" s="18">
        <f t="shared" si="4"/>
        <v>34</v>
      </c>
    </row>
    <row r="81" spans="1:12" ht="14.25" thickTop="1" thickBot="1" x14ac:dyDescent="0.25">
      <c r="A81" s="4" t="e">
        <f t="shared" si="3"/>
        <v>#VALUE!</v>
      </c>
      <c r="B81" s="8" t="s">
        <v>71</v>
      </c>
      <c r="C81" s="6">
        <v>32</v>
      </c>
      <c r="D81" s="6" t="s">
        <v>1</v>
      </c>
      <c r="E81" s="14" t="s">
        <v>8</v>
      </c>
      <c r="F81" s="15">
        <v>32</v>
      </c>
      <c r="G81" s="18" t="s">
        <v>207</v>
      </c>
      <c r="H81" s="18" t="s">
        <v>207</v>
      </c>
      <c r="I81" s="18" t="s">
        <v>207</v>
      </c>
      <c r="J81" s="18" t="s">
        <v>207</v>
      </c>
      <c r="K81" s="18" t="s">
        <v>207</v>
      </c>
      <c r="L81" s="18">
        <f t="shared" si="4"/>
        <v>32</v>
      </c>
    </row>
    <row r="82" spans="1:12" ht="14.25" thickTop="1" thickBot="1" x14ac:dyDescent="0.25">
      <c r="A82" s="4" t="e">
        <f t="shared" si="3"/>
        <v>#VALUE!</v>
      </c>
      <c r="B82" s="8" t="s">
        <v>161</v>
      </c>
      <c r="C82" s="6">
        <v>30</v>
      </c>
      <c r="D82" s="6" t="s">
        <v>1</v>
      </c>
      <c r="E82" s="14" t="s">
        <v>6</v>
      </c>
      <c r="F82" s="15">
        <v>30</v>
      </c>
      <c r="G82" s="18" t="s">
        <v>207</v>
      </c>
      <c r="H82" s="18" t="s">
        <v>207</v>
      </c>
      <c r="I82" s="18" t="s">
        <v>207</v>
      </c>
      <c r="J82" s="18" t="s">
        <v>207</v>
      </c>
      <c r="K82" s="18" t="s">
        <v>207</v>
      </c>
      <c r="L82" s="18">
        <f t="shared" si="4"/>
        <v>30</v>
      </c>
    </row>
    <row r="83" spans="1:12" ht="14.25" thickTop="1" thickBot="1" x14ac:dyDescent="0.25">
      <c r="A83" s="4" t="e">
        <f t="shared" si="3"/>
        <v>#VALUE!</v>
      </c>
      <c r="B83" s="8" t="s">
        <v>134</v>
      </c>
      <c r="C83" s="6">
        <v>28</v>
      </c>
      <c r="D83" s="6" t="s">
        <v>1</v>
      </c>
      <c r="E83" s="14" t="s">
        <v>12</v>
      </c>
      <c r="F83" s="15">
        <v>28</v>
      </c>
      <c r="G83" s="18" t="s">
        <v>207</v>
      </c>
      <c r="H83" s="18" t="s">
        <v>207</v>
      </c>
      <c r="I83" s="18" t="s">
        <v>207</v>
      </c>
      <c r="J83" s="18" t="s">
        <v>207</v>
      </c>
      <c r="K83" s="18" t="s">
        <v>207</v>
      </c>
      <c r="L83" s="18">
        <f t="shared" si="4"/>
        <v>28</v>
      </c>
    </row>
    <row r="84" spans="1:12" ht="14.25" thickTop="1" thickBot="1" x14ac:dyDescent="0.25">
      <c r="A84" s="4" t="e">
        <f t="shared" si="3"/>
        <v>#VALUE!</v>
      </c>
      <c r="B84" s="8" t="s">
        <v>72</v>
      </c>
      <c r="C84" s="6">
        <v>27</v>
      </c>
      <c r="D84" s="6" t="s">
        <v>1</v>
      </c>
      <c r="E84" s="14"/>
      <c r="F84" s="15">
        <v>27</v>
      </c>
      <c r="G84" s="18" t="s">
        <v>207</v>
      </c>
      <c r="H84" s="18" t="s">
        <v>207</v>
      </c>
      <c r="I84" s="18" t="s">
        <v>207</v>
      </c>
      <c r="J84" s="18" t="s">
        <v>207</v>
      </c>
      <c r="K84" s="18" t="s">
        <v>207</v>
      </c>
      <c r="L84" s="18">
        <f t="shared" si="4"/>
        <v>27</v>
      </c>
    </row>
    <row r="85" spans="1:12" ht="14.25" thickTop="1" thickBot="1" x14ac:dyDescent="0.25">
      <c r="A85" s="4" t="e">
        <f t="shared" si="3"/>
        <v>#VALUE!</v>
      </c>
      <c r="B85" s="8" t="s">
        <v>135</v>
      </c>
      <c r="C85" s="6">
        <v>26</v>
      </c>
      <c r="D85" s="6" t="s">
        <v>136</v>
      </c>
      <c r="E85" s="14" t="s">
        <v>194</v>
      </c>
      <c r="F85" s="15">
        <v>26</v>
      </c>
      <c r="G85" s="18" t="s">
        <v>207</v>
      </c>
      <c r="H85" s="18" t="s">
        <v>207</v>
      </c>
      <c r="I85" s="18" t="s">
        <v>207</v>
      </c>
      <c r="J85" s="18" t="s">
        <v>207</v>
      </c>
      <c r="K85" s="18" t="s">
        <v>207</v>
      </c>
      <c r="L85" s="18">
        <f t="shared" si="4"/>
        <v>26</v>
      </c>
    </row>
    <row r="86" spans="1:12" ht="14.25" thickTop="1" thickBot="1" x14ac:dyDescent="0.25">
      <c r="A86" s="4" t="e">
        <f t="shared" si="3"/>
        <v>#VALUE!</v>
      </c>
      <c r="B86" s="8" t="s">
        <v>180</v>
      </c>
      <c r="C86" s="6">
        <v>24</v>
      </c>
      <c r="D86" s="6" t="s">
        <v>58</v>
      </c>
      <c r="E86" s="14"/>
      <c r="F86" s="15">
        <v>24</v>
      </c>
      <c r="G86" s="18" t="s">
        <v>207</v>
      </c>
      <c r="H86" s="18" t="s">
        <v>207</v>
      </c>
      <c r="I86" s="18" t="s">
        <v>207</v>
      </c>
      <c r="J86" s="18" t="s">
        <v>207</v>
      </c>
      <c r="K86" s="18" t="s">
        <v>207</v>
      </c>
      <c r="L86" s="18">
        <f t="shared" si="4"/>
        <v>24</v>
      </c>
    </row>
    <row r="87" spans="1:12" ht="14.25" thickTop="1" thickBot="1" x14ac:dyDescent="0.25">
      <c r="A87" s="4" t="e">
        <f t="shared" si="3"/>
        <v>#VALUE!</v>
      </c>
      <c r="B87" s="8" t="s">
        <v>137</v>
      </c>
      <c r="C87" s="6">
        <v>23</v>
      </c>
      <c r="D87" s="6" t="s">
        <v>118</v>
      </c>
      <c r="E87" s="14" t="s">
        <v>163</v>
      </c>
      <c r="F87" s="15">
        <v>23</v>
      </c>
      <c r="G87" s="18" t="s">
        <v>207</v>
      </c>
      <c r="H87" s="18" t="s">
        <v>207</v>
      </c>
      <c r="I87" s="18" t="s">
        <v>207</v>
      </c>
      <c r="J87" s="18" t="s">
        <v>207</v>
      </c>
      <c r="K87" s="18" t="s">
        <v>207</v>
      </c>
      <c r="L87" s="18">
        <f t="shared" si="4"/>
        <v>23</v>
      </c>
    </row>
    <row r="88" spans="1:12" ht="14.25" thickTop="1" thickBot="1" x14ac:dyDescent="0.25">
      <c r="A88" s="4" t="e">
        <f t="shared" si="3"/>
        <v>#VALUE!</v>
      </c>
      <c r="B88" s="8" t="s">
        <v>195</v>
      </c>
      <c r="C88" s="6">
        <v>22</v>
      </c>
      <c r="D88" s="6" t="s">
        <v>5</v>
      </c>
      <c r="E88" s="14" t="s">
        <v>15</v>
      </c>
      <c r="F88" s="15">
        <v>22</v>
      </c>
      <c r="G88" s="18" t="s">
        <v>207</v>
      </c>
      <c r="H88" s="18" t="s">
        <v>207</v>
      </c>
      <c r="I88" s="18" t="s">
        <v>207</v>
      </c>
      <c r="J88" s="18" t="s">
        <v>207</v>
      </c>
      <c r="K88" s="18" t="s">
        <v>207</v>
      </c>
      <c r="L88" s="18">
        <f t="shared" si="4"/>
        <v>22</v>
      </c>
    </row>
    <row r="89" spans="1:12" ht="14.25" thickTop="1" thickBot="1" x14ac:dyDescent="0.25">
      <c r="A89" s="4" t="e">
        <f t="shared" si="3"/>
        <v>#VALUE!</v>
      </c>
      <c r="B89" s="8" t="s">
        <v>73</v>
      </c>
      <c r="C89" s="6">
        <v>22</v>
      </c>
      <c r="D89" s="6" t="s">
        <v>1</v>
      </c>
      <c r="E89" s="14"/>
      <c r="F89" s="15">
        <v>22</v>
      </c>
      <c r="G89" s="18" t="s">
        <v>207</v>
      </c>
      <c r="H89" s="18" t="s">
        <v>207</v>
      </c>
      <c r="I89" s="18" t="s">
        <v>207</v>
      </c>
      <c r="J89" s="18" t="s">
        <v>207</v>
      </c>
      <c r="K89" s="18" t="s">
        <v>207</v>
      </c>
      <c r="L89" s="18">
        <f t="shared" si="4"/>
        <v>22</v>
      </c>
    </row>
    <row r="90" spans="1:12" ht="14.25" thickTop="1" thickBot="1" x14ac:dyDescent="0.25">
      <c r="A90" s="4" t="e">
        <f t="shared" si="3"/>
        <v>#VALUE!</v>
      </c>
      <c r="B90" s="8" t="s">
        <v>164</v>
      </c>
      <c r="C90" s="6">
        <v>21</v>
      </c>
      <c r="D90" s="6" t="s">
        <v>1</v>
      </c>
      <c r="E90" s="14" t="s">
        <v>163</v>
      </c>
      <c r="F90" s="15">
        <v>21</v>
      </c>
      <c r="G90" s="18" t="s">
        <v>207</v>
      </c>
      <c r="H90" s="18" t="s">
        <v>207</v>
      </c>
      <c r="I90" s="18" t="s">
        <v>207</v>
      </c>
      <c r="J90" s="18" t="s">
        <v>207</v>
      </c>
      <c r="K90" s="18" t="s">
        <v>207</v>
      </c>
      <c r="L90" s="18">
        <f t="shared" si="4"/>
        <v>21</v>
      </c>
    </row>
    <row r="91" spans="1:12" ht="14.25" thickTop="1" thickBot="1" x14ac:dyDescent="0.25">
      <c r="A91" s="4" t="e">
        <f t="shared" si="3"/>
        <v>#VALUE!</v>
      </c>
      <c r="B91" s="8" t="s">
        <v>74</v>
      </c>
      <c r="C91" s="6">
        <v>21</v>
      </c>
      <c r="D91" s="6" t="s">
        <v>1</v>
      </c>
      <c r="E91" s="14"/>
      <c r="F91" s="15">
        <v>21</v>
      </c>
      <c r="G91" s="18" t="s">
        <v>207</v>
      </c>
      <c r="H91" s="18" t="s">
        <v>207</v>
      </c>
      <c r="I91" s="18" t="s">
        <v>207</v>
      </c>
      <c r="J91" s="18" t="s">
        <v>207</v>
      </c>
      <c r="K91" s="18" t="s">
        <v>207</v>
      </c>
      <c r="L91" s="18">
        <f t="shared" si="4"/>
        <v>21</v>
      </c>
    </row>
    <row r="92" spans="1:12" ht="14.25" thickTop="1" thickBot="1" x14ac:dyDescent="0.25">
      <c r="A92" s="4" t="e">
        <f t="shared" si="3"/>
        <v>#VALUE!</v>
      </c>
      <c r="B92" s="8" t="s">
        <v>141</v>
      </c>
      <c r="C92" s="6">
        <v>20</v>
      </c>
      <c r="D92" s="6" t="s">
        <v>139</v>
      </c>
      <c r="E92" s="14" t="s">
        <v>12</v>
      </c>
      <c r="F92" s="15">
        <v>20</v>
      </c>
      <c r="G92" s="18" t="s">
        <v>207</v>
      </c>
      <c r="H92" s="18" t="s">
        <v>207</v>
      </c>
      <c r="I92" s="18" t="s">
        <v>207</v>
      </c>
      <c r="J92" s="18" t="s">
        <v>207</v>
      </c>
      <c r="K92" s="18" t="s">
        <v>207</v>
      </c>
      <c r="L92" s="18">
        <f t="shared" si="4"/>
        <v>20</v>
      </c>
    </row>
    <row r="93" spans="1:12" ht="14.25" thickTop="1" thickBot="1" x14ac:dyDescent="0.25">
      <c r="A93" s="4" t="e">
        <f t="shared" si="3"/>
        <v>#VALUE!</v>
      </c>
      <c r="B93" s="8" t="s">
        <v>138</v>
      </c>
      <c r="C93" s="6">
        <v>20</v>
      </c>
      <c r="D93" s="6" t="s">
        <v>139</v>
      </c>
      <c r="E93" s="14" t="s">
        <v>12</v>
      </c>
      <c r="F93" s="15">
        <v>20</v>
      </c>
      <c r="G93" s="18" t="s">
        <v>207</v>
      </c>
      <c r="H93" s="18" t="s">
        <v>207</v>
      </c>
      <c r="I93" s="18" t="s">
        <v>207</v>
      </c>
      <c r="J93" s="18" t="s">
        <v>207</v>
      </c>
      <c r="K93" s="18" t="s">
        <v>207</v>
      </c>
      <c r="L93" s="18">
        <f t="shared" si="4"/>
        <v>20</v>
      </c>
    </row>
    <row r="94" spans="1:12" ht="14.25" thickTop="1" thickBot="1" x14ac:dyDescent="0.25">
      <c r="A94" s="4" t="e">
        <f t="shared" si="3"/>
        <v>#VALUE!</v>
      </c>
      <c r="B94" s="8" t="s">
        <v>140</v>
      </c>
      <c r="C94" s="6">
        <v>20</v>
      </c>
      <c r="D94" s="6" t="s">
        <v>139</v>
      </c>
      <c r="E94" s="14" t="s">
        <v>12</v>
      </c>
      <c r="F94" s="15">
        <v>20</v>
      </c>
      <c r="G94" s="18" t="s">
        <v>207</v>
      </c>
      <c r="H94" s="18" t="s">
        <v>207</v>
      </c>
      <c r="I94" s="18" t="s">
        <v>207</v>
      </c>
      <c r="J94" s="18" t="s">
        <v>207</v>
      </c>
      <c r="K94" s="18" t="s">
        <v>207</v>
      </c>
      <c r="L94" s="18">
        <f t="shared" si="4"/>
        <v>20</v>
      </c>
    </row>
    <row r="95" spans="1:12" ht="14.25" thickTop="1" thickBot="1" x14ac:dyDescent="0.25">
      <c r="A95" s="4" t="e">
        <f t="shared" si="3"/>
        <v>#VALUE!</v>
      </c>
      <c r="B95" s="8" t="s">
        <v>142</v>
      </c>
      <c r="C95" s="6">
        <v>20</v>
      </c>
      <c r="D95" s="6" t="s">
        <v>139</v>
      </c>
      <c r="E95" s="14" t="s">
        <v>12</v>
      </c>
      <c r="F95" s="15">
        <v>20</v>
      </c>
      <c r="G95" s="18" t="s">
        <v>207</v>
      </c>
      <c r="H95" s="18" t="s">
        <v>207</v>
      </c>
      <c r="I95" s="18" t="s">
        <v>207</v>
      </c>
      <c r="J95" s="18" t="s">
        <v>207</v>
      </c>
      <c r="K95" s="18" t="s">
        <v>207</v>
      </c>
      <c r="L95" s="18">
        <f t="shared" si="4"/>
        <v>20</v>
      </c>
    </row>
    <row r="96" spans="1:12" ht="14.25" thickTop="1" thickBot="1" x14ac:dyDescent="0.25">
      <c r="A96" s="4" t="e">
        <f t="shared" si="3"/>
        <v>#VALUE!</v>
      </c>
      <c r="B96" s="8" t="s">
        <v>152</v>
      </c>
      <c r="C96" s="6">
        <v>20</v>
      </c>
      <c r="D96" s="6" t="s">
        <v>87</v>
      </c>
      <c r="E96" s="14"/>
      <c r="F96" s="15">
        <v>20</v>
      </c>
      <c r="G96" s="18" t="s">
        <v>207</v>
      </c>
      <c r="H96" s="18" t="s">
        <v>207</v>
      </c>
      <c r="I96" s="18" t="s">
        <v>207</v>
      </c>
      <c r="J96" s="18" t="s">
        <v>207</v>
      </c>
      <c r="K96" s="18" t="s">
        <v>207</v>
      </c>
      <c r="L96" s="18">
        <f t="shared" si="4"/>
        <v>20</v>
      </c>
    </row>
    <row r="97" spans="1:12" ht="14.25" thickTop="1" thickBot="1" x14ac:dyDescent="0.25">
      <c r="A97" s="4" t="e">
        <f t="shared" si="3"/>
        <v>#VALUE!</v>
      </c>
      <c r="B97" s="8" t="s">
        <v>151</v>
      </c>
      <c r="C97" s="6">
        <v>20</v>
      </c>
      <c r="D97" s="6" t="s">
        <v>87</v>
      </c>
      <c r="E97" s="14"/>
      <c r="F97" s="15">
        <v>20</v>
      </c>
      <c r="G97" s="18" t="s">
        <v>207</v>
      </c>
      <c r="H97" s="18" t="s">
        <v>207</v>
      </c>
      <c r="I97" s="18" t="s">
        <v>207</v>
      </c>
      <c r="J97" s="18" t="s">
        <v>207</v>
      </c>
      <c r="K97" s="18" t="s">
        <v>207</v>
      </c>
      <c r="L97" s="18">
        <f t="shared" si="4"/>
        <v>20</v>
      </c>
    </row>
    <row r="98" spans="1:12" ht="14.25" thickTop="1" thickBot="1" x14ac:dyDescent="0.25">
      <c r="A98" s="4" t="e">
        <f t="shared" ref="A98:A107" si="5">1+A97</f>
        <v>#VALUE!</v>
      </c>
      <c r="B98" s="8" t="s">
        <v>75</v>
      </c>
      <c r="C98" s="6">
        <v>19</v>
      </c>
      <c r="D98" s="6" t="s">
        <v>59</v>
      </c>
      <c r="E98" s="14" t="s">
        <v>20</v>
      </c>
      <c r="F98" s="15">
        <v>19</v>
      </c>
      <c r="G98" s="18" t="s">
        <v>207</v>
      </c>
      <c r="H98" s="18" t="s">
        <v>207</v>
      </c>
      <c r="I98" s="18" t="s">
        <v>207</v>
      </c>
      <c r="J98" s="18" t="s">
        <v>207</v>
      </c>
      <c r="K98" s="18" t="s">
        <v>207</v>
      </c>
      <c r="L98" s="18">
        <f t="shared" si="4"/>
        <v>19</v>
      </c>
    </row>
    <row r="99" spans="1:12" ht="14.25" thickTop="1" thickBot="1" x14ac:dyDescent="0.25">
      <c r="A99" s="4" t="e">
        <f t="shared" si="5"/>
        <v>#VALUE!</v>
      </c>
      <c r="B99" s="8" t="s">
        <v>33</v>
      </c>
      <c r="C99" s="6">
        <v>17</v>
      </c>
      <c r="D99" s="6" t="s">
        <v>61</v>
      </c>
      <c r="E99" s="14"/>
      <c r="F99" s="15">
        <v>17</v>
      </c>
      <c r="G99" s="18" t="s">
        <v>207</v>
      </c>
      <c r="H99" s="18" t="s">
        <v>207</v>
      </c>
      <c r="I99" s="18" t="s">
        <v>207</v>
      </c>
      <c r="J99" s="18" t="s">
        <v>207</v>
      </c>
      <c r="K99" s="18" t="s">
        <v>207</v>
      </c>
      <c r="L99" s="18">
        <f t="shared" si="4"/>
        <v>17</v>
      </c>
    </row>
    <row r="100" spans="1:12" ht="14.25" thickTop="1" thickBot="1" x14ac:dyDescent="0.25">
      <c r="A100" s="4" t="e">
        <f t="shared" si="5"/>
        <v>#VALUE!</v>
      </c>
      <c r="B100" s="8" t="s">
        <v>143</v>
      </c>
      <c r="C100" s="6">
        <v>17</v>
      </c>
      <c r="D100" s="6" t="s">
        <v>144</v>
      </c>
      <c r="E100" s="14"/>
      <c r="F100" s="15">
        <v>17</v>
      </c>
      <c r="G100" s="18" t="s">
        <v>207</v>
      </c>
      <c r="H100" s="18" t="s">
        <v>207</v>
      </c>
      <c r="I100" s="18" t="s">
        <v>207</v>
      </c>
      <c r="J100" s="18" t="s">
        <v>207</v>
      </c>
      <c r="K100" s="18" t="s">
        <v>207</v>
      </c>
      <c r="L100" s="18">
        <f t="shared" si="4"/>
        <v>17</v>
      </c>
    </row>
    <row r="101" spans="1:12" ht="14.25" thickTop="1" thickBot="1" x14ac:dyDescent="0.25">
      <c r="A101" s="4" t="e">
        <f t="shared" si="5"/>
        <v>#VALUE!</v>
      </c>
      <c r="B101" s="8" t="s">
        <v>76</v>
      </c>
      <c r="C101" s="6">
        <v>16</v>
      </c>
      <c r="D101" s="6" t="s">
        <v>197</v>
      </c>
      <c r="E101" s="14"/>
      <c r="F101" s="15">
        <v>16</v>
      </c>
      <c r="G101" s="18" t="s">
        <v>207</v>
      </c>
      <c r="H101" s="18" t="s">
        <v>207</v>
      </c>
      <c r="I101" s="18" t="s">
        <v>207</v>
      </c>
      <c r="J101" s="18" t="s">
        <v>207</v>
      </c>
      <c r="K101" s="18" t="s">
        <v>207</v>
      </c>
      <c r="L101" s="18">
        <f t="shared" si="4"/>
        <v>16</v>
      </c>
    </row>
    <row r="102" spans="1:12" ht="14.25" thickTop="1" thickBot="1" x14ac:dyDescent="0.25">
      <c r="A102" s="4" t="e">
        <f t="shared" si="5"/>
        <v>#VALUE!</v>
      </c>
      <c r="B102" s="8" t="s">
        <v>78</v>
      </c>
      <c r="C102" s="6">
        <v>15</v>
      </c>
      <c r="D102" s="6" t="s">
        <v>1</v>
      </c>
      <c r="E102" s="14" t="s">
        <v>12</v>
      </c>
      <c r="F102" s="15">
        <v>15</v>
      </c>
      <c r="G102" s="18" t="s">
        <v>207</v>
      </c>
      <c r="H102" s="18" t="s">
        <v>207</v>
      </c>
      <c r="I102" s="18" t="s">
        <v>207</v>
      </c>
      <c r="J102" s="18" t="s">
        <v>207</v>
      </c>
      <c r="K102" s="18" t="s">
        <v>207</v>
      </c>
      <c r="L102" s="18">
        <f t="shared" si="4"/>
        <v>15</v>
      </c>
    </row>
    <row r="103" spans="1:12" ht="14.25" thickTop="1" thickBot="1" x14ac:dyDescent="0.25">
      <c r="A103" s="4" t="e">
        <f t="shared" si="5"/>
        <v>#VALUE!</v>
      </c>
      <c r="B103" s="8" t="s">
        <v>77</v>
      </c>
      <c r="C103" s="6">
        <v>15</v>
      </c>
      <c r="D103" s="6" t="s">
        <v>1</v>
      </c>
      <c r="E103" s="14"/>
      <c r="F103" s="15">
        <v>15</v>
      </c>
      <c r="G103" s="18" t="s">
        <v>207</v>
      </c>
      <c r="H103" s="18" t="s">
        <v>207</v>
      </c>
      <c r="I103" s="18" t="s">
        <v>207</v>
      </c>
      <c r="J103" s="18" t="s">
        <v>207</v>
      </c>
      <c r="K103" s="18" t="s">
        <v>207</v>
      </c>
      <c r="L103" s="18">
        <f t="shared" si="4"/>
        <v>15</v>
      </c>
    </row>
    <row r="104" spans="1:12" ht="14.25" thickTop="1" thickBot="1" x14ac:dyDescent="0.25">
      <c r="A104" s="4" t="e">
        <f t="shared" si="5"/>
        <v>#VALUE!</v>
      </c>
      <c r="B104" s="8" t="s">
        <v>79</v>
      </c>
      <c r="C104" s="6">
        <v>14</v>
      </c>
      <c r="D104" s="6" t="s">
        <v>1</v>
      </c>
      <c r="E104" s="14"/>
      <c r="F104" s="15">
        <v>14</v>
      </c>
      <c r="G104" s="18" t="s">
        <v>207</v>
      </c>
      <c r="H104" s="18" t="s">
        <v>207</v>
      </c>
      <c r="I104" s="18" t="s">
        <v>207</v>
      </c>
      <c r="J104" s="18" t="s">
        <v>207</v>
      </c>
      <c r="K104" s="18" t="s">
        <v>207</v>
      </c>
      <c r="L104" s="18">
        <f t="shared" si="4"/>
        <v>14</v>
      </c>
    </row>
    <row r="105" spans="1:12" ht="14.25" thickTop="1" thickBot="1" x14ac:dyDescent="0.25">
      <c r="A105" s="4" t="e">
        <f t="shared" si="5"/>
        <v>#VALUE!</v>
      </c>
      <c r="B105" s="8" t="s">
        <v>80</v>
      </c>
      <c r="C105" s="6">
        <v>13</v>
      </c>
      <c r="D105" s="6" t="s">
        <v>81</v>
      </c>
      <c r="E105" s="14" t="s">
        <v>186</v>
      </c>
      <c r="F105" s="15">
        <v>13</v>
      </c>
      <c r="G105" s="18" t="s">
        <v>207</v>
      </c>
      <c r="H105" s="18" t="s">
        <v>207</v>
      </c>
      <c r="I105" s="18" t="s">
        <v>207</v>
      </c>
      <c r="J105" s="18" t="s">
        <v>207</v>
      </c>
      <c r="K105" s="18" t="s">
        <v>207</v>
      </c>
      <c r="L105" s="18">
        <f t="shared" si="4"/>
        <v>13</v>
      </c>
    </row>
    <row r="106" spans="1:12" ht="14.25" thickTop="1" thickBot="1" x14ac:dyDescent="0.25">
      <c r="A106" s="4" t="e">
        <f t="shared" si="5"/>
        <v>#VALUE!</v>
      </c>
      <c r="B106" s="8" t="s">
        <v>171</v>
      </c>
      <c r="C106" s="6">
        <v>12</v>
      </c>
      <c r="D106" s="6" t="s">
        <v>64</v>
      </c>
      <c r="E106" s="14" t="s">
        <v>177</v>
      </c>
      <c r="F106" s="15">
        <v>12</v>
      </c>
      <c r="G106" s="18" t="s">
        <v>207</v>
      </c>
      <c r="H106" s="18" t="s">
        <v>207</v>
      </c>
      <c r="I106" s="18" t="s">
        <v>207</v>
      </c>
      <c r="J106" s="18" t="s">
        <v>207</v>
      </c>
      <c r="K106" s="18" t="s">
        <v>207</v>
      </c>
      <c r="L106" s="18">
        <f t="shared" si="4"/>
        <v>12</v>
      </c>
    </row>
    <row r="107" spans="1:12" ht="14.25" thickTop="1" thickBot="1" x14ac:dyDescent="0.25">
      <c r="A107" s="4" t="e">
        <f t="shared" si="5"/>
        <v>#VALUE!</v>
      </c>
      <c r="B107" s="8" t="s">
        <v>82</v>
      </c>
      <c r="C107" s="6">
        <v>12</v>
      </c>
      <c r="D107" s="6" t="s">
        <v>67</v>
      </c>
      <c r="E107" s="14"/>
      <c r="F107" s="15">
        <v>12</v>
      </c>
      <c r="G107" s="18" t="s">
        <v>207</v>
      </c>
      <c r="H107" s="18" t="s">
        <v>207</v>
      </c>
      <c r="I107" s="18" t="s">
        <v>207</v>
      </c>
      <c r="J107" s="18" t="s">
        <v>207</v>
      </c>
      <c r="K107" s="18" t="s">
        <v>207</v>
      </c>
      <c r="L107" s="18">
        <f t="shared" si="4"/>
        <v>12</v>
      </c>
    </row>
    <row r="108" spans="1:12" ht="14.25" thickTop="1" thickBot="1" x14ac:dyDescent="0.25">
      <c r="A108" s="4">
        <v>1</v>
      </c>
      <c r="B108" s="5" t="s">
        <v>165</v>
      </c>
      <c r="C108" s="6">
        <v>11</v>
      </c>
      <c r="D108" s="6" t="s">
        <v>146</v>
      </c>
      <c r="E108" s="14" t="s">
        <v>163</v>
      </c>
      <c r="F108" s="15">
        <v>11</v>
      </c>
      <c r="G108" s="18" t="s">
        <v>207</v>
      </c>
      <c r="H108" s="18" t="s">
        <v>207</v>
      </c>
      <c r="I108" s="18" t="s">
        <v>207</v>
      </c>
      <c r="J108" s="18" t="s">
        <v>207</v>
      </c>
      <c r="K108" s="18" t="s">
        <v>207</v>
      </c>
      <c r="L108" s="18">
        <f t="shared" si="4"/>
        <v>11</v>
      </c>
    </row>
    <row r="109" spans="1:12" ht="14.25" thickTop="1" thickBot="1" x14ac:dyDescent="0.25">
      <c r="A109" s="4">
        <f t="shared" ref="A109:A132" si="6">1+A108</f>
        <v>2</v>
      </c>
      <c r="B109" s="8" t="s">
        <v>83</v>
      </c>
      <c r="C109" s="6">
        <v>11</v>
      </c>
      <c r="D109" s="6" t="s">
        <v>1</v>
      </c>
      <c r="E109" s="14"/>
      <c r="F109" s="15">
        <v>11</v>
      </c>
      <c r="G109" s="18" t="s">
        <v>207</v>
      </c>
      <c r="H109" s="18" t="s">
        <v>207</v>
      </c>
      <c r="I109" s="18" t="s">
        <v>207</v>
      </c>
      <c r="J109" s="18" t="s">
        <v>207</v>
      </c>
      <c r="K109" s="18" t="s">
        <v>207</v>
      </c>
      <c r="L109" s="18">
        <f t="shared" si="4"/>
        <v>11</v>
      </c>
    </row>
    <row r="110" spans="1:12" ht="14.25" thickTop="1" thickBot="1" x14ac:dyDescent="0.25">
      <c r="A110" s="4">
        <f t="shared" si="6"/>
        <v>3</v>
      </c>
      <c r="B110" s="8" t="s">
        <v>88</v>
      </c>
      <c r="C110" s="6">
        <v>10</v>
      </c>
      <c r="D110" s="6" t="s">
        <v>58</v>
      </c>
      <c r="E110" s="14"/>
      <c r="F110" s="15">
        <v>10</v>
      </c>
      <c r="G110" s="18" t="s">
        <v>207</v>
      </c>
      <c r="H110" s="18" t="s">
        <v>207</v>
      </c>
      <c r="I110" s="18" t="s">
        <v>207</v>
      </c>
      <c r="J110" s="18" t="s">
        <v>207</v>
      </c>
      <c r="K110" s="18" t="s">
        <v>207</v>
      </c>
      <c r="L110" s="18">
        <f t="shared" si="4"/>
        <v>10</v>
      </c>
    </row>
    <row r="111" spans="1:12" ht="14.25" thickTop="1" thickBot="1" x14ac:dyDescent="0.25">
      <c r="A111" s="4">
        <f t="shared" si="6"/>
        <v>4</v>
      </c>
      <c r="B111" s="8" t="s">
        <v>187</v>
      </c>
      <c r="C111" s="6">
        <v>10</v>
      </c>
      <c r="D111" s="10" t="s">
        <v>85</v>
      </c>
      <c r="E111" s="14" t="s">
        <v>188</v>
      </c>
      <c r="F111" s="15">
        <v>10</v>
      </c>
      <c r="G111" s="18" t="s">
        <v>207</v>
      </c>
      <c r="H111" s="18" t="s">
        <v>207</v>
      </c>
      <c r="I111" s="18" t="s">
        <v>207</v>
      </c>
      <c r="J111" s="18" t="s">
        <v>207</v>
      </c>
      <c r="K111" s="18" t="s">
        <v>207</v>
      </c>
      <c r="L111" s="18">
        <f t="shared" si="4"/>
        <v>10</v>
      </c>
    </row>
    <row r="112" spans="1:12" ht="14.25" thickTop="1" thickBot="1" x14ac:dyDescent="0.25">
      <c r="A112" s="4">
        <f t="shared" si="6"/>
        <v>5</v>
      </c>
      <c r="B112" s="8" t="s">
        <v>86</v>
      </c>
      <c r="C112" s="6">
        <v>10</v>
      </c>
      <c r="D112" s="6" t="s">
        <v>87</v>
      </c>
      <c r="E112" s="14"/>
      <c r="F112" s="15">
        <v>10</v>
      </c>
      <c r="G112" s="18" t="s">
        <v>207</v>
      </c>
      <c r="H112" s="18" t="s">
        <v>207</v>
      </c>
      <c r="I112" s="18" t="s">
        <v>207</v>
      </c>
      <c r="J112" s="18" t="s">
        <v>207</v>
      </c>
      <c r="K112" s="18" t="s">
        <v>207</v>
      </c>
      <c r="L112" s="18">
        <f t="shared" si="4"/>
        <v>10</v>
      </c>
    </row>
    <row r="113" spans="1:12" ht="14.25" thickTop="1" thickBot="1" x14ac:dyDescent="0.25">
      <c r="A113" s="4">
        <f t="shared" si="6"/>
        <v>6</v>
      </c>
      <c r="B113" s="8" t="s">
        <v>89</v>
      </c>
      <c r="C113" s="6">
        <v>9</v>
      </c>
      <c r="D113" s="6" t="s">
        <v>58</v>
      </c>
      <c r="E113" s="14"/>
      <c r="F113" s="15">
        <v>9</v>
      </c>
      <c r="G113" s="18" t="s">
        <v>207</v>
      </c>
      <c r="H113" s="18" t="s">
        <v>207</v>
      </c>
      <c r="I113" s="18" t="s">
        <v>207</v>
      </c>
      <c r="J113" s="18" t="s">
        <v>207</v>
      </c>
      <c r="K113" s="18" t="s">
        <v>207</v>
      </c>
      <c r="L113" s="18">
        <f t="shared" si="4"/>
        <v>9</v>
      </c>
    </row>
    <row r="114" spans="1:12" ht="14.25" thickTop="1" thickBot="1" x14ac:dyDescent="0.25">
      <c r="A114" s="4">
        <f t="shared" si="6"/>
        <v>7</v>
      </c>
      <c r="B114" s="8" t="s">
        <v>148</v>
      </c>
      <c r="C114" s="6">
        <v>9</v>
      </c>
      <c r="D114" s="6" t="s">
        <v>87</v>
      </c>
      <c r="E114" s="14"/>
      <c r="F114" s="15">
        <v>9</v>
      </c>
      <c r="G114" s="18" t="s">
        <v>207</v>
      </c>
      <c r="H114" s="18" t="s">
        <v>207</v>
      </c>
      <c r="I114" s="18" t="s">
        <v>207</v>
      </c>
      <c r="J114" s="18" t="s">
        <v>207</v>
      </c>
      <c r="K114" s="18" t="s">
        <v>207</v>
      </c>
      <c r="L114" s="18">
        <f t="shared" si="4"/>
        <v>9</v>
      </c>
    </row>
    <row r="115" spans="1:12" ht="14.25" thickTop="1" thickBot="1" x14ac:dyDescent="0.25">
      <c r="A115" s="4">
        <f t="shared" si="6"/>
        <v>8</v>
      </c>
      <c r="B115" s="8" t="s">
        <v>149</v>
      </c>
      <c r="C115" s="6">
        <v>9</v>
      </c>
      <c r="D115" s="6" t="s">
        <v>1</v>
      </c>
      <c r="E115" s="14"/>
      <c r="F115" s="15">
        <v>9</v>
      </c>
      <c r="G115" s="18" t="s">
        <v>207</v>
      </c>
      <c r="H115" s="18" t="s">
        <v>207</v>
      </c>
      <c r="I115" s="18" t="s">
        <v>207</v>
      </c>
      <c r="J115" s="18" t="s">
        <v>207</v>
      </c>
      <c r="K115" s="18" t="s">
        <v>207</v>
      </c>
      <c r="L115" s="18">
        <f t="shared" si="4"/>
        <v>9</v>
      </c>
    </row>
    <row r="116" spans="1:12" ht="14.25" thickTop="1" thickBot="1" x14ac:dyDescent="0.25">
      <c r="A116" s="4">
        <f t="shared" si="6"/>
        <v>9</v>
      </c>
      <c r="B116" s="8" t="s">
        <v>91</v>
      </c>
      <c r="C116" s="6">
        <v>8</v>
      </c>
      <c r="D116" s="6" t="s">
        <v>92</v>
      </c>
      <c r="E116" s="14" t="s">
        <v>189</v>
      </c>
      <c r="F116" s="15">
        <v>8</v>
      </c>
      <c r="G116" s="18" t="s">
        <v>207</v>
      </c>
      <c r="H116" s="18" t="s">
        <v>207</v>
      </c>
      <c r="I116" s="18" t="s">
        <v>207</v>
      </c>
      <c r="J116" s="18" t="s">
        <v>207</v>
      </c>
      <c r="K116" s="18" t="s">
        <v>207</v>
      </c>
      <c r="L116" s="18">
        <f t="shared" si="4"/>
        <v>8</v>
      </c>
    </row>
    <row r="117" spans="1:12" ht="14.25" thickTop="1" thickBot="1" x14ac:dyDescent="0.25">
      <c r="A117" s="4">
        <f t="shared" si="6"/>
        <v>10</v>
      </c>
      <c r="B117" s="8" t="s">
        <v>90</v>
      </c>
      <c r="C117" s="6">
        <v>8</v>
      </c>
      <c r="D117" s="6" t="s">
        <v>59</v>
      </c>
      <c r="E117" s="14"/>
      <c r="F117" s="15">
        <v>8</v>
      </c>
      <c r="G117" s="18" t="s">
        <v>207</v>
      </c>
      <c r="H117" s="18" t="s">
        <v>207</v>
      </c>
      <c r="I117" s="18" t="s">
        <v>207</v>
      </c>
      <c r="J117" s="18" t="s">
        <v>207</v>
      </c>
      <c r="K117" s="18" t="s">
        <v>207</v>
      </c>
      <c r="L117" s="18">
        <f t="shared" si="4"/>
        <v>8</v>
      </c>
    </row>
    <row r="118" spans="1:12" ht="14.25" thickTop="1" thickBot="1" x14ac:dyDescent="0.25">
      <c r="A118" s="4">
        <f t="shared" si="6"/>
        <v>11</v>
      </c>
      <c r="B118" s="8" t="s">
        <v>150</v>
      </c>
      <c r="C118" s="6">
        <v>8</v>
      </c>
      <c r="D118" s="6" t="s">
        <v>1</v>
      </c>
      <c r="E118" s="14"/>
      <c r="F118" s="15">
        <v>8</v>
      </c>
      <c r="G118" s="18" t="s">
        <v>207</v>
      </c>
      <c r="H118" s="18" t="s">
        <v>207</v>
      </c>
      <c r="I118" s="18" t="s">
        <v>207</v>
      </c>
      <c r="J118" s="18" t="s">
        <v>207</v>
      </c>
      <c r="K118" s="18" t="s">
        <v>207</v>
      </c>
      <c r="L118" s="18">
        <f t="shared" si="4"/>
        <v>8</v>
      </c>
    </row>
    <row r="119" spans="1:12" ht="14.25" thickTop="1" thickBot="1" x14ac:dyDescent="0.25">
      <c r="A119" s="4">
        <f t="shared" si="6"/>
        <v>12</v>
      </c>
      <c r="B119" s="8" t="s">
        <v>93</v>
      </c>
      <c r="C119" s="6">
        <v>7</v>
      </c>
      <c r="D119" s="6" t="s">
        <v>92</v>
      </c>
      <c r="E119" s="14" t="s">
        <v>190</v>
      </c>
      <c r="F119" s="15">
        <v>7</v>
      </c>
      <c r="G119" s="18" t="s">
        <v>207</v>
      </c>
      <c r="H119" s="18" t="s">
        <v>207</v>
      </c>
      <c r="I119" s="18" t="s">
        <v>207</v>
      </c>
      <c r="J119" s="18" t="s">
        <v>207</v>
      </c>
      <c r="K119" s="18" t="s">
        <v>207</v>
      </c>
      <c r="L119" s="18">
        <f t="shared" si="4"/>
        <v>7</v>
      </c>
    </row>
    <row r="120" spans="1:12" ht="14.25" thickTop="1" thickBot="1" x14ac:dyDescent="0.25">
      <c r="A120" s="4">
        <f t="shared" si="6"/>
        <v>13</v>
      </c>
      <c r="B120" s="8" t="s">
        <v>96</v>
      </c>
      <c r="C120" s="6">
        <v>5</v>
      </c>
      <c r="D120" s="6" t="s">
        <v>59</v>
      </c>
      <c r="E120" s="14"/>
      <c r="F120" s="15">
        <v>5</v>
      </c>
      <c r="G120" s="18" t="s">
        <v>207</v>
      </c>
      <c r="H120" s="18" t="s">
        <v>207</v>
      </c>
      <c r="I120" s="18" t="s">
        <v>207</v>
      </c>
      <c r="J120" s="18" t="s">
        <v>207</v>
      </c>
      <c r="K120" s="18" t="s">
        <v>207</v>
      </c>
      <c r="L120" s="18">
        <f t="shared" si="4"/>
        <v>5</v>
      </c>
    </row>
    <row r="121" spans="1:12" ht="14.25" thickTop="1" thickBot="1" x14ac:dyDescent="0.25">
      <c r="A121" s="4">
        <f t="shared" si="6"/>
        <v>14</v>
      </c>
      <c r="B121" s="8" t="s">
        <v>94</v>
      </c>
      <c r="C121" s="6">
        <v>5</v>
      </c>
      <c r="D121" s="6" t="s">
        <v>59</v>
      </c>
      <c r="E121" s="14" t="s">
        <v>18</v>
      </c>
      <c r="F121" s="15">
        <v>5</v>
      </c>
      <c r="G121" s="18" t="s">
        <v>207</v>
      </c>
      <c r="H121" s="18" t="s">
        <v>207</v>
      </c>
      <c r="I121" s="18" t="s">
        <v>207</v>
      </c>
      <c r="J121" s="18" t="s">
        <v>207</v>
      </c>
      <c r="K121" s="18" t="s">
        <v>207</v>
      </c>
      <c r="L121" s="18">
        <f t="shared" si="4"/>
        <v>5</v>
      </c>
    </row>
    <row r="122" spans="1:12" ht="14.25" thickTop="1" thickBot="1" x14ac:dyDescent="0.25">
      <c r="A122" s="4">
        <f t="shared" si="6"/>
        <v>15</v>
      </c>
      <c r="B122" s="8" t="s">
        <v>153</v>
      </c>
      <c r="C122" s="6">
        <v>5</v>
      </c>
      <c r="D122" s="6" t="s">
        <v>154</v>
      </c>
      <c r="E122" s="14"/>
      <c r="F122" s="15">
        <v>5</v>
      </c>
      <c r="G122" s="18" t="s">
        <v>207</v>
      </c>
      <c r="H122" s="18" t="s">
        <v>207</v>
      </c>
      <c r="I122" s="18" t="s">
        <v>207</v>
      </c>
      <c r="J122" s="18" t="s">
        <v>207</v>
      </c>
      <c r="K122" s="18" t="s">
        <v>207</v>
      </c>
      <c r="L122" s="18">
        <f t="shared" si="4"/>
        <v>5</v>
      </c>
    </row>
    <row r="123" spans="1:12" ht="14.25" thickTop="1" thickBot="1" x14ac:dyDescent="0.25">
      <c r="A123" s="4">
        <f t="shared" si="6"/>
        <v>16</v>
      </c>
      <c r="B123" s="8" t="s">
        <v>101</v>
      </c>
      <c r="C123" s="6">
        <v>4</v>
      </c>
      <c r="D123" s="6" t="s">
        <v>59</v>
      </c>
      <c r="E123" s="14" t="s">
        <v>13</v>
      </c>
      <c r="F123" s="15">
        <v>4</v>
      </c>
      <c r="G123" s="18" t="s">
        <v>207</v>
      </c>
      <c r="H123" s="18" t="s">
        <v>207</v>
      </c>
      <c r="I123" s="18" t="s">
        <v>207</v>
      </c>
      <c r="J123" s="18" t="s">
        <v>207</v>
      </c>
      <c r="K123" s="18" t="s">
        <v>207</v>
      </c>
      <c r="L123" s="18">
        <f t="shared" si="4"/>
        <v>4</v>
      </c>
    </row>
    <row r="124" spans="1:12" ht="14.25" thickTop="1" thickBot="1" x14ac:dyDescent="0.25">
      <c r="A124" s="4">
        <f t="shared" si="6"/>
        <v>17</v>
      </c>
      <c r="B124" s="8" t="s">
        <v>102</v>
      </c>
      <c r="C124" s="6">
        <v>4</v>
      </c>
      <c r="D124" s="6" t="s">
        <v>59</v>
      </c>
      <c r="E124" s="14" t="s">
        <v>13</v>
      </c>
      <c r="F124" s="15">
        <v>4</v>
      </c>
      <c r="G124" s="18" t="s">
        <v>207</v>
      </c>
      <c r="H124" s="18" t="s">
        <v>207</v>
      </c>
      <c r="I124" s="18" t="s">
        <v>207</v>
      </c>
      <c r="J124" s="18" t="s">
        <v>207</v>
      </c>
      <c r="K124" s="18" t="s">
        <v>207</v>
      </c>
      <c r="L124" s="18">
        <f t="shared" si="4"/>
        <v>4</v>
      </c>
    </row>
    <row r="125" spans="1:12" ht="14.25" thickTop="1" thickBot="1" x14ac:dyDescent="0.25">
      <c r="A125" s="4">
        <f t="shared" si="6"/>
        <v>18</v>
      </c>
      <c r="B125" s="8" t="s">
        <v>103</v>
      </c>
      <c r="C125" s="6">
        <v>3</v>
      </c>
      <c r="D125" s="6" t="s">
        <v>104</v>
      </c>
      <c r="E125" s="14"/>
      <c r="F125" s="15">
        <v>3</v>
      </c>
      <c r="G125" s="18" t="s">
        <v>207</v>
      </c>
      <c r="H125" s="18" t="s">
        <v>207</v>
      </c>
      <c r="I125" s="18" t="s">
        <v>207</v>
      </c>
      <c r="J125" s="18" t="s">
        <v>207</v>
      </c>
      <c r="K125" s="18" t="s">
        <v>207</v>
      </c>
      <c r="L125" s="18">
        <f t="shared" si="4"/>
        <v>3</v>
      </c>
    </row>
    <row r="126" spans="1:12" ht="14.25" thickTop="1" thickBot="1" x14ac:dyDescent="0.25">
      <c r="A126" s="4">
        <f t="shared" si="6"/>
        <v>19</v>
      </c>
      <c r="B126" s="8" t="s">
        <v>105</v>
      </c>
      <c r="C126" s="6">
        <v>3</v>
      </c>
      <c r="D126" s="6" t="s">
        <v>106</v>
      </c>
      <c r="E126" s="14"/>
      <c r="F126" s="15">
        <v>3</v>
      </c>
      <c r="G126" s="18" t="s">
        <v>207</v>
      </c>
      <c r="H126" s="18" t="s">
        <v>207</v>
      </c>
      <c r="I126" s="18" t="s">
        <v>207</v>
      </c>
      <c r="J126" s="18" t="s">
        <v>207</v>
      </c>
      <c r="K126" s="18" t="s">
        <v>207</v>
      </c>
      <c r="L126" s="18">
        <f t="shared" si="4"/>
        <v>3</v>
      </c>
    </row>
    <row r="127" spans="1:12" ht="14.25" thickTop="1" thickBot="1" x14ac:dyDescent="0.25">
      <c r="A127" s="4">
        <f t="shared" si="6"/>
        <v>20</v>
      </c>
      <c r="B127" s="8" t="s">
        <v>107</v>
      </c>
      <c r="C127" s="6">
        <v>2</v>
      </c>
      <c r="D127" s="6" t="s">
        <v>60</v>
      </c>
      <c r="E127" s="14" t="s">
        <v>10</v>
      </c>
      <c r="F127" s="15">
        <v>2</v>
      </c>
      <c r="G127" s="18" t="s">
        <v>207</v>
      </c>
      <c r="H127" s="18" t="s">
        <v>207</v>
      </c>
      <c r="I127" s="18" t="s">
        <v>207</v>
      </c>
      <c r="J127" s="18" t="s">
        <v>207</v>
      </c>
      <c r="K127" s="18" t="s">
        <v>207</v>
      </c>
      <c r="L127" s="18">
        <f t="shared" si="4"/>
        <v>2</v>
      </c>
    </row>
    <row r="128" spans="1:12" ht="14.25" thickTop="1" thickBot="1" x14ac:dyDescent="0.25">
      <c r="A128" s="4">
        <f t="shared" si="6"/>
        <v>21</v>
      </c>
      <c r="B128" s="8" t="s">
        <v>108</v>
      </c>
      <c r="C128" s="6">
        <v>1</v>
      </c>
      <c r="D128" s="6" t="s">
        <v>60</v>
      </c>
      <c r="E128" s="14" t="s">
        <v>10</v>
      </c>
      <c r="F128" s="15">
        <v>1</v>
      </c>
      <c r="G128" s="18" t="s">
        <v>207</v>
      </c>
      <c r="H128" s="18" t="s">
        <v>207</v>
      </c>
      <c r="I128" s="18" t="s">
        <v>207</v>
      </c>
      <c r="J128" s="18" t="s">
        <v>207</v>
      </c>
      <c r="K128" s="18" t="s">
        <v>207</v>
      </c>
      <c r="L128" s="18">
        <f t="shared" si="4"/>
        <v>1</v>
      </c>
    </row>
    <row r="129" spans="1:12" ht="14.25" thickTop="1" thickBot="1" x14ac:dyDescent="0.25">
      <c r="A129" s="4">
        <f t="shared" si="6"/>
        <v>22</v>
      </c>
      <c r="B129" s="8" t="s">
        <v>170</v>
      </c>
      <c r="C129" s="6">
        <v>1</v>
      </c>
      <c r="D129" s="6" t="s">
        <v>3</v>
      </c>
      <c r="E129" s="14" t="s">
        <v>177</v>
      </c>
      <c r="F129" s="15">
        <v>1</v>
      </c>
      <c r="G129" s="18" t="s">
        <v>207</v>
      </c>
      <c r="H129" s="18" t="s">
        <v>207</v>
      </c>
      <c r="I129" s="18" t="s">
        <v>207</v>
      </c>
      <c r="J129" s="18" t="s">
        <v>207</v>
      </c>
      <c r="K129" s="18" t="s">
        <v>207</v>
      </c>
      <c r="L129" s="18">
        <f t="shared" si="4"/>
        <v>1</v>
      </c>
    </row>
    <row r="130" spans="1:12" ht="14.25" thickTop="1" thickBot="1" x14ac:dyDescent="0.25">
      <c r="A130" s="4">
        <f t="shared" si="6"/>
        <v>23</v>
      </c>
      <c r="B130" s="8" t="s">
        <v>109</v>
      </c>
      <c r="C130" s="6">
        <v>1</v>
      </c>
      <c r="D130" s="6" t="s">
        <v>62</v>
      </c>
      <c r="E130" s="14" t="s">
        <v>18</v>
      </c>
      <c r="F130" s="15">
        <v>1</v>
      </c>
      <c r="G130" s="18" t="s">
        <v>207</v>
      </c>
      <c r="H130" s="18" t="s">
        <v>207</v>
      </c>
      <c r="I130" s="18" t="s">
        <v>207</v>
      </c>
      <c r="J130" s="18" t="s">
        <v>207</v>
      </c>
      <c r="K130" s="18" t="s">
        <v>207</v>
      </c>
      <c r="L130" s="18">
        <f t="shared" si="4"/>
        <v>1</v>
      </c>
    </row>
    <row r="131" spans="1:12" ht="14.25" thickTop="1" thickBot="1" x14ac:dyDescent="0.25">
      <c r="A131" s="4">
        <f t="shared" si="6"/>
        <v>24</v>
      </c>
      <c r="B131" s="8" t="s">
        <v>95</v>
      </c>
      <c r="C131" s="6">
        <v>1</v>
      </c>
      <c r="D131" s="6" t="s">
        <v>58</v>
      </c>
      <c r="E131" s="14"/>
      <c r="F131" s="15">
        <v>1</v>
      </c>
      <c r="G131" s="18" t="s">
        <v>207</v>
      </c>
      <c r="H131" s="18" t="s">
        <v>207</v>
      </c>
      <c r="I131" s="18" t="s">
        <v>207</v>
      </c>
      <c r="J131" s="18" t="s">
        <v>207</v>
      </c>
      <c r="K131" s="18" t="s">
        <v>207</v>
      </c>
      <c r="L131" s="18">
        <f t="shared" ref="L131:L132" si="7">SUM(F131:K131)</f>
        <v>1</v>
      </c>
    </row>
    <row r="132" spans="1:12" ht="14.25" thickTop="1" thickBot="1" x14ac:dyDescent="0.25">
      <c r="A132" s="4">
        <f t="shared" si="6"/>
        <v>25</v>
      </c>
      <c r="B132" s="8" t="s">
        <v>156</v>
      </c>
      <c r="C132" s="6">
        <v>1</v>
      </c>
      <c r="D132" s="6" t="s">
        <v>155</v>
      </c>
      <c r="E132" s="14"/>
      <c r="F132" s="15">
        <v>1</v>
      </c>
      <c r="G132" s="18" t="s">
        <v>207</v>
      </c>
      <c r="H132" s="18" t="s">
        <v>207</v>
      </c>
      <c r="I132" s="18" t="s">
        <v>207</v>
      </c>
      <c r="J132" s="18" t="s">
        <v>207</v>
      </c>
      <c r="K132" s="18" t="s">
        <v>207</v>
      </c>
      <c r="L132" s="18">
        <f t="shared" si="7"/>
        <v>1</v>
      </c>
    </row>
    <row r="133" spans="1:12" ht="13.5" thickTop="1" x14ac:dyDescent="0.2"/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FISCALIA</vt:lpstr>
      <vt:lpstr>Hoja2</vt:lpstr>
      <vt:lpstr>Hoja1</vt:lpstr>
      <vt:lpstr>FISCALIA!Área_de_impresión</vt:lpstr>
      <vt:lpstr>FISCALIA!Títulos_a_imprimir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Elizeth</dc:creator>
  <cp:lastModifiedBy>Lynn</cp:lastModifiedBy>
  <cp:revision/>
  <cp:lastPrinted>2020-05-12T16:48:41Z</cp:lastPrinted>
  <dcterms:created xsi:type="dcterms:W3CDTF">2016-09-02T18:02:10Z</dcterms:created>
  <dcterms:modified xsi:type="dcterms:W3CDTF">2020-05-19T19:24:39Z</dcterms:modified>
</cp:coreProperties>
</file>