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CONCURSOS\Comun\2021\LUCIANO\LICITACIONES\OM-CONSOL-002-2021 VIGILANCIA\PAQ 04 CESPT\"/>
    </mc:Choice>
  </mc:AlternateContent>
  <bookViews>
    <workbookView xWindow="0" yWindow="0" windowWidth="14250" windowHeight="12255"/>
  </bookViews>
  <sheets>
    <sheet name="Partida 1" sheetId="1" r:id="rId1"/>
    <sheet name="Partida  2" sheetId="2" r:id="rId2"/>
    <sheet name="Partida 3" sheetId="3" r:id="rId3"/>
    <sheet name="Partida 4" sheetId="4" r:id="rId4"/>
    <sheet name="General" sheetId="5" r:id="rId5"/>
  </sheets>
  <definedNames>
    <definedName name="_xlnm.Print_Area" localSheetId="1">'Partida  2'!$A$1:$T$96</definedName>
    <definedName name="_xlnm.Print_Area" localSheetId="0">'Partida 1'!$A$1:$T$93</definedName>
    <definedName name="_xlnm.Print_Area" localSheetId="2">'Partida 3'!$A$1:$T$101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78" i="2" l="1"/>
  <c r="T16" i="4" l="1"/>
  <c r="S16" i="4"/>
  <c r="R16" i="4"/>
  <c r="Q16" i="4"/>
  <c r="P16" i="4"/>
  <c r="O16" i="4"/>
  <c r="N16" i="4"/>
  <c r="T15" i="3"/>
  <c r="S15" i="3"/>
  <c r="R15" i="3"/>
  <c r="Q15" i="3"/>
  <c r="P15" i="3"/>
  <c r="O15" i="3"/>
  <c r="N15" i="3"/>
  <c r="T15" i="2"/>
  <c r="S15" i="2"/>
  <c r="R15" i="2"/>
  <c r="Q15" i="2"/>
  <c r="P15" i="2"/>
  <c r="O15" i="2"/>
  <c r="N15" i="2"/>
  <c r="T16" i="1"/>
  <c r="S16" i="1"/>
  <c r="R16" i="1"/>
  <c r="Q16" i="1"/>
  <c r="P16" i="1"/>
  <c r="O16" i="1"/>
  <c r="N16" i="1"/>
  <c r="I8" i="5" l="1"/>
  <c r="I9" i="5"/>
  <c r="I7" i="5"/>
  <c r="G18" i="4" l="1"/>
  <c r="D18" i="4"/>
  <c r="I18" i="4"/>
  <c r="H7" i="4"/>
  <c r="H8" i="4" s="1"/>
  <c r="J8" i="4" s="1"/>
  <c r="H9" i="4" l="1"/>
  <c r="J7" i="4"/>
  <c r="H10" i="4" l="1"/>
  <c r="J9" i="4"/>
  <c r="J101" i="3"/>
  <c r="I6" i="3"/>
  <c r="H96" i="2"/>
  <c r="J96" i="2"/>
  <c r="I51" i="2"/>
  <c r="I15" i="2"/>
  <c r="I81" i="2" s="1"/>
  <c r="K81" i="2" s="1"/>
  <c r="E81" i="2" s="1"/>
  <c r="I6" i="2"/>
  <c r="K6" i="2" s="1"/>
  <c r="J93" i="1"/>
  <c r="I14" i="2" l="1"/>
  <c r="I78" i="2" s="1"/>
  <c r="K78" i="2" s="1"/>
  <c r="H11" i="4"/>
  <c r="J10" i="4"/>
  <c r="I7" i="3"/>
  <c r="K6" i="3"/>
  <c r="K15" i="2"/>
  <c r="I60" i="2"/>
  <c r="K60" i="2" s="1"/>
  <c r="E60" i="2" s="1"/>
  <c r="K51" i="2"/>
  <c r="I79" i="2"/>
  <c r="K79" i="2" s="1"/>
  <c r="I7" i="2"/>
  <c r="K16" i="2"/>
  <c r="K14" i="2"/>
  <c r="I5" i="1"/>
  <c r="H12" i="4" l="1"/>
  <c r="J11" i="4"/>
  <c r="K7" i="3"/>
  <c r="I8" i="3"/>
  <c r="I8" i="2"/>
  <c r="K7" i="2"/>
  <c r="K5" i="1"/>
  <c r="E5" i="1" s="1"/>
  <c r="I6" i="1"/>
  <c r="J12" i="4" l="1"/>
  <c r="H13" i="4"/>
  <c r="K8" i="3"/>
  <c r="I9" i="3"/>
  <c r="E6" i="3"/>
  <c r="E6" i="2"/>
  <c r="K8" i="2"/>
  <c r="I9" i="2"/>
  <c r="I7" i="1"/>
  <c r="K6" i="1"/>
  <c r="H14" i="4" l="1"/>
  <c r="J13" i="4"/>
  <c r="K9" i="3"/>
  <c r="E8" i="3" s="1"/>
  <c r="I10" i="3"/>
  <c r="I10" i="2"/>
  <c r="K9" i="2"/>
  <c r="E8" i="2" s="1"/>
  <c r="I8" i="1"/>
  <c r="K7" i="1"/>
  <c r="E6" i="1" s="1"/>
  <c r="J14" i="4" l="1"/>
  <c r="H15" i="4"/>
  <c r="K10" i="3"/>
  <c r="I11" i="3"/>
  <c r="K10" i="2"/>
  <c r="I11" i="2"/>
  <c r="K8" i="1"/>
  <c r="I9" i="1"/>
  <c r="J15" i="4" l="1"/>
  <c r="H16" i="4"/>
  <c r="I12" i="3"/>
  <c r="K11" i="3"/>
  <c r="E10" i="3" s="1"/>
  <c r="I12" i="2"/>
  <c r="K11" i="2"/>
  <c r="K9" i="1"/>
  <c r="E8" i="1" s="1"/>
  <c r="I10" i="1"/>
  <c r="H17" i="4" l="1"/>
  <c r="J17" i="4" s="1"/>
  <c r="J16" i="4"/>
  <c r="I13" i="3"/>
  <c r="K12" i="3"/>
  <c r="E10" i="2"/>
  <c r="K12" i="2"/>
  <c r="I13" i="2"/>
  <c r="K10" i="1"/>
  <c r="I11" i="1"/>
  <c r="J18" i="4" l="1"/>
  <c r="L18" i="4" s="1"/>
  <c r="I14" i="3"/>
  <c r="K13" i="3"/>
  <c r="E12" i="3" s="1"/>
  <c r="I17" i="2"/>
  <c r="K13" i="2"/>
  <c r="E12" i="2" s="1"/>
  <c r="I12" i="1"/>
  <c r="K11" i="1"/>
  <c r="E10" i="1" s="1"/>
  <c r="I18" i="2" l="1"/>
  <c r="K17" i="2"/>
  <c r="E14" i="2" s="1"/>
  <c r="I15" i="3"/>
  <c r="K14" i="3"/>
  <c r="I13" i="1"/>
  <c r="K12" i="1"/>
  <c r="I16" i="3" l="1"/>
  <c r="K15" i="3"/>
  <c r="E14" i="3" s="1"/>
  <c r="K18" i="2"/>
  <c r="I19" i="2"/>
  <c r="I14" i="1"/>
  <c r="K13" i="1"/>
  <c r="E12" i="1" s="1"/>
  <c r="I17" i="3" l="1"/>
  <c r="K16" i="3"/>
  <c r="I20" i="2"/>
  <c r="K19" i="2"/>
  <c r="E18" i="2" s="1"/>
  <c r="I15" i="1"/>
  <c r="K14" i="1"/>
  <c r="I18" i="3" l="1"/>
  <c r="K17" i="3"/>
  <c r="E16" i="3" s="1"/>
  <c r="I21" i="2"/>
  <c r="K20" i="2"/>
  <c r="I16" i="1"/>
  <c r="K15" i="1"/>
  <c r="E14" i="1" s="1"/>
  <c r="I19" i="3" l="1"/>
  <c r="K18" i="3"/>
  <c r="K21" i="2"/>
  <c r="E20" i="2" s="1"/>
  <c r="I22" i="2"/>
  <c r="I17" i="1"/>
  <c r="K16" i="1"/>
  <c r="I20" i="3" l="1"/>
  <c r="K19" i="3"/>
  <c r="E18" i="3" s="1"/>
  <c r="I23" i="2"/>
  <c r="K22" i="2"/>
  <c r="I18" i="1"/>
  <c r="K17" i="1"/>
  <c r="E16" i="1" s="1"/>
  <c r="I21" i="3" l="1"/>
  <c r="K20" i="3"/>
  <c r="K23" i="2"/>
  <c r="E22" i="2" s="1"/>
  <c r="I24" i="2"/>
  <c r="I19" i="1"/>
  <c r="K18" i="1"/>
  <c r="I22" i="3" l="1"/>
  <c r="K21" i="3"/>
  <c r="E20" i="3" s="1"/>
  <c r="I25" i="2"/>
  <c r="K24" i="2"/>
  <c r="I20" i="1"/>
  <c r="K19" i="1"/>
  <c r="E18" i="1" s="1"/>
  <c r="I23" i="3" l="1"/>
  <c r="K22" i="3"/>
  <c r="K25" i="2"/>
  <c r="E24" i="2" s="1"/>
  <c r="I26" i="2"/>
  <c r="I21" i="1"/>
  <c r="K20" i="1"/>
  <c r="I24" i="3" l="1"/>
  <c r="K23" i="3"/>
  <c r="E22" i="3" s="1"/>
  <c r="K26" i="2"/>
  <c r="I27" i="2"/>
  <c r="I22" i="1"/>
  <c r="K21" i="1"/>
  <c r="E20" i="1" s="1"/>
  <c r="I25" i="3" l="1"/>
  <c r="K24" i="3"/>
  <c r="I28" i="2"/>
  <c r="K27" i="2"/>
  <c r="E26" i="2" s="1"/>
  <c r="I23" i="1"/>
  <c r="K22" i="1"/>
  <c r="I26" i="3" l="1"/>
  <c r="K25" i="3"/>
  <c r="E24" i="3" s="1"/>
  <c r="I29" i="2"/>
  <c r="K28" i="2"/>
  <c r="I24" i="1"/>
  <c r="K23" i="1"/>
  <c r="E22" i="1" s="1"/>
  <c r="I27" i="3" l="1"/>
  <c r="K26" i="3"/>
  <c r="I30" i="2"/>
  <c r="K29" i="2"/>
  <c r="E28" i="2" s="1"/>
  <c r="I25" i="1"/>
  <c r="K24" i="1"/>
  <c r="I28" i="3" l="1"/>
  <c r="K27" i="3"/>
  <c r="E26" i="3" s="1"/>
  <c r="K30" i="2"/>
  <c r="I31" i="2"/>
  <c r="I26" i="1"/>
  <c r="K25" i="1"/>
  <c r="E24" i="1" s="1"/>
  <c r="I29" i="3" l="1"/>
  <c r="K28" i="3"/>
  <c r="K31" i="2"/>
  <c r="E30" i="2" s="1"/>
  <c r="I32" i="2"/>
  <c r="I27" i="1"/>
  <c r="K26" i="1"/>
  <c r="I30" i="3" l="1"/>
  <c r="K29" i="3"/>
  <c r="E28" i="3" s="1"/>
  <c r="I33" i="2"/>
  <c r="K32" i="2"/>
  <c r="E32" i="2" s="1"/>
  <c r="I28" i="1"/>
  <c r="K27" i="1"/>
  <c r="E26" i="1" s="1"/>
  <c r="I31" i="3" l="1"/>
  <c r="K30" i="3"/>
  <c r="I34" i="2"/>
  <c r="K33" i="2"/>
  <c r="I29" i="1"/>
  <c r="K28" i="1"/>
  <c r="I32" i="3" l="1"/>
  <c r="K31" i="3"/>
  <c r="E30" i="3" s="1"/>
  <c r="K34" i="2"/>
  <c r="E33" i="2" s="1"/>
  <c r="I35" i="2"/>
  <c r="I30" i="1"/>
  <c r="K29" i="1"/>
  <c r="E28" i="1" s="1"/>
  <c r="I33" i="3" l="1"/>
  <c r="K32" i="3"/>
  <c r="I36" i="2"/>
  <c r="K35" i="2"/>
  <c r="I31" i="1"/>
  <c r="K30" i="1"/>
  <c r="I34" i="3" l="1"/>
  <c r="K33" i="3"/>
  <c r="E32" i="3" s="1"/>
  <c r="K36" i="2"/>
  <c r="E35" i="2" s="1"/>
  <c r="I37" i="2"/>
  <c r="I32" i="1"/>
  <c r="K31" i="1"/>
  <c r="E30" i="1" s="1"/>
  <c r="I35" i="3" l="1"/>
  <c r="K34" i="3"/>
  <c r="K37" i="2"/>
  <c r="I38" i="2"/>
  <c r="I33" i="1"/>
  <c r="K32" i="1"/>
  <c r="I36" i="3" l="1"/>
  <c r="K35" i="3"/>
  <c r="E34" i="3" s="1"/>
  <c r="I39" i="2"/>
  <c r="K38" i="2"/>
  <c r="E37" i="2" s="1"/>
  <c r="I34" i="1"/>
  <c r="K33" i="1"/>
  <c r="E32" i="1" s="1"/>
  <c r="I37" i="3" l="1"/>
  <c r="K36" i="3"/>
  <c r="I40" i="2"/>
  <c r="K39" i="2"/>
  <c r="I35" i="1"/>
  <c r="K34" i="1"/>
  <c r="I38" i="3" l="1"/>
  <c r="K37" i="3"/>
  <c r="E36" i="3" s="1"/>
  <c r="K40" i="2"/>
  <c r="E39" i="2" s="1"/>
  <c r="I41" i="2"/>
  <c r="I36" i="1"/>
  <c r="K35" i="1"/>
  <c r="E34" i="1" s="1"/>
  <c r="I39" i="3" l="1"/>
  <c r="K38" i="3"/>
  <c r="I42" i="2"/>
  <c r="K41" i="2"/>
  <c r="I37" i="1"/>
  <c r="K36" i="1"/>
  <c r="I40" i="3" l="1"/>
  <c r="K39" i="3"/>
  <c r="E38" i="3" s="1"/>
  <c r="K42" i="2"/>
  <c r="E41" i="2" s="1"/>
  <c r="I43" i="2"/>
  <c r="I38" i="1"/>
  <c r="K37" i="1"/>
  <c r="E36" i="1" s="1"/>
  <c r="I41" i="3" l="1"/>
  <c r="K40" i="3"/>
  <c r="I44" i="2"/>
  <c r="K43" i="2"/>
  <c r="I39" i="1"/>
  <c r="K38" i="1"/>
  <c r="I42" i="3" l="1"/>
  <c r="K41" i="3"/>
  <c r="E40" i="3" s="1"/>
  <c r="K44" i="2"/>
  <c r="E43" i="2" s="1"/>
  <c r="I45" i="2"/>
  <c r="I40" i="1"/>
  <c r="K39" i="1"/>
  <c r="E38" i="1" s="1"/>
  <c r="I43" i="3" l="1"/>
  <c r="K42" i="3"/>
  <c r="K45" i="2"/>
  <c r="I46" i="2"/>
  <c r="I41" i="1"/>
  <c r="K40" i="1"/>
  <c r="I44" i="3" l="1"/>
  <c r="K43" i="3"/>
  <c r="E42" i="3" s="1"/>
  <c r="I47" i="2"/>
  <c r="K46" i="2"/>
  <c r="E45" i="2" s="1"/>
  <c r="I42" i="1"/>
  <c r="K41" i="1"/>
  <c r="E40" i="1" s="1"/>
  <c r="I45" i="3" l="1"/>
  <c r="K44" i="3"/>
  <c r="I48" i="2"/>
  <c r="K47" i="2"/>
  <c r="E47" i="2" s="1"/>
  <c r="I43" i="1"/>
  <c r="K42" i="1"/>
  <c r="I46" i="3" l="1"/>
  <c r="K45" i="3"/>
  <c r="E44" i="3" s="1"/>
  <c r="K48" i="2"/>
  <c r="E48" i="2" s="1"/>
  <c r="I49" i="2"/>
  <c r="I44" i="1"/>
  <c r="K43" i="1"/>
  <c r="E42" i="1" s="1"/>
  <c r="I47" i="3" l="1"/>
  <c r="K46" i="3"/>
  <c r="I50" i="2"/>
  <c r="K49" i="2"/>
  <c r="I45" i="1"/>
  <c r="K44" i="1"/>
  <c r="I48" i="3" l="1"/>
  <c r="K47" i="3"/>
  <c r="E46" i="3" s="1"/>
  <c r="K50" i="2"/>
  <c r="E49" i="2" s="1"/>
  <c r="I52" i="2"/>
  <c r="I46" i="1"/>
  <c r="K45" i="1"/>
  <c r="E44" i="1" s="1"/>
  <c r="I49" i="3" l="1"/>
  <c r="K48" i="3"/>
  <c r="I53" i="2"/>
  <c r="K52" i="2"/>
  <c r="E51" i="2" s="1"/>
  <c r="I47" i="1"/>
  <c r="K46" i="1"/>
  <c r="I50" i="3" l="1"/>
  <c r="K49" i="3"/>
  <c r="E48" i="3" s="1"/>
  <c r="I54" i="2"/>
  <c r="K53" i="2"/>
  <c r="I48" i="1"/>
  <c r="K47" i="1"/>
  <c r="E46" i="1" s="1"/>
  <c r="I51" i="3" l="1"/>
  <c r="K50" i="3"/>
  <c r="I55" i="2"/>
  <c r="K54" i="2"/>
  <c r="E53" i="2" s="1"/>
  <c r="I49" i="1"/>
  <c r="K48" i="1"/>
  <c r="I52" i="3" l="1"/>
  <c r="K51" i="3"/>
  <c r="E50" i="3" s="1"/>
  <c r="K55" i="2"/>
  <c r="I56" i="2"/>
  <c r="I50" i="1"/>
  <c r="K49" i="1"/>
  <c r="E48" i="1" s="1"/>
  <c r="I53" i="3" l="1"/>
  <c r="K52" i="3"/>
  <c r="K56" i="2"/>
  <c r="E55" i="2" s="1"/>
  <c r="I57" i="2"/>
  <c r="I51" i="1"/>
  <c r="K50" i="1"/>
  <c r="I54" i="3" l="1"/>
  <c r="K53" i="3"/>
  <c r="E52" i="3" s="1"/>
  <c r="I58" i="2"/>
  <c r="K57" i="2"/>
  <c r="I52" i="1"/>
  <c r="K51" i="1"/>
  <c r="E50" i="1" s="1"/>
  <c r="I55" i="3" l="1"/>
  <c r="K54" i="3"/>
  <c r="I59" i="2"/>
  <c r="K58" i="2"/>
  <c r="E57" i="2" s="1"/>
  <c r="I53" i="1"/>
  <c r="K52" i="1"/>
  <c r="I56" i="3" l="1"/>
  <c r="K55" i="3"/>
  <c r="E54" i="3" s="1"/>
  <c r="K59" i="2"/>
  <c r="E59" i="2" s="1"/>
  <c r="I61" i="2"/>
  <c r="I54" i="1"/>
  <c r="K53" i="1"/>
  <c r="E52" i="1" s="1"/>
  <c r="I57" i="3" l="1"/>
  <c r="K56" i="3"/>
  <c r="I62" i="2"/>
  <c r="K61" i="2"/>
  <c r="I55" i="1"/>
  <c r="K54" i="1"/>
  <c r="I58" i="3" l="1"/>
  <c r="K57" i="3"/>
  <c r="E56" i="3" s="1"/>
  <c r="K62" i="2"/>
  <c r="E61" i="2" s="1"/>
  <c r="I63" i="2"/>
  <c r="I56" i="1"/>
  <c r="K55" i="1"/>
  <c r="E54" i="1" s="1"/>
  <c r="I59" i="3" l="1"/>
  <c r="K58" i="3"/>
  <c r="I64" i="2"/>
  <c r="K63" i="2"/>
  <c r="I57" i="1"/>
  <c r="K56" i="1"/>
  <c r="I60" i="3" l="1"/>
  <c r="K59" i="3"/>
  <c r="E58" i="3" s="1"/>
  <c r="I65" i="2"/>
  <c r="K64" i="2"/>
  <c r="E63" i="2" s="1"/>
  <c r="I58" i="1"/>
  <c r="K57" i="1"/>
  <c r="E56" i="1" s="1"/>
  <c r="I61" i="3" l="1"/>
  <c r="K60" i="3"/>
  <c r="K65" i="2"/>
  <c r="I66" i="2"/>
  <c r="I59" i="1"/>
  <c r="K58" i="1"/>
  <c r="I62" i="3" l="1"/>
  <c r="K61" i="3"/>
  <c r="E60" i="3" s="1"/>
  <c r="I67" i="2"/>
  <c r="K66" i="2"/>
  <c r="E65" i="2" s="1"/>
  <c r="I60" i="1"/>
  <c r="K59" i="1"/>
  <c r="E58" i="1" s="1"/>
  <c r="I63" i="3" l="1"/>
  <c r="K62" i="3"/>
  <c r="K67" i="2"/>
  <c r="I68" i="2"/>
  <c r="I61" i="1"/>
  <c r="K60" i="1"/>
  <c r="I64" i="3" l="1"/>
  <c r="K63" i="3"/>
  <c r="E62" i="3" s="1"/>
  <c r="I69" i="2"/>
  <c r="K68" i="2"/>
  <c r="E67" i="2" s="1"/>
  <c r="I62" i="1"/>
  <c r="K61" i="1"/>
  <c r="E60" i="1" s="1"/>
  <c r="I65" i="3" l="1"/>
  <c r="K64" i="3"/>
  <c r="K69" i="2"/>
  <c r="I70" i="2"/>
  <c r="I63" i="1"/>
  <c r="K62" i="1"/>
  <c r="I66" i="3" l="1"/>
  <c r="K65" i="3"/>
  <c r="E64" i="3" s="1"/>
  <c r="K70" i="2"/>
  <c r="E69" i="2" s="1"/>
  <c r="I71" i="2"/>
  <c r="I64" i="1"/>
  <c r="K63" i="1"/>
  <c r="E62" i="1" s="1"/>
  <c r="I67" i="3" l="1"/>
  <c r="K66" i="3"/>
  <c r="I72" i="2"/>
  <c r="K71" i="2"/>
  <c r="I65" i="1"/>
  <c r="K64" i="1"/>
  <c r="E64" i="1" s="1"/>
  <c r="I68" i="3" l="1"/>
  <c r="K67" i="3"/>
  <c r="E66" i="3" s="1"/>
  <c r="I73" i="2"/>
  <c r="K72" i="2"/>
  <c r="E71" i="2" s="1"/>
  <c r="I66" i="1"/>
  <c r="K65" i="1"/>
  <c r="E65" i="1" s="1"/>
  <c r="I69" i="3" l="1"/>
  <c r="K68" i="3"/>
  <c r="K73" i="2"/>
  <c r="I74" i="2"/>
  <c r="I67" i="1"/>
  <c r="K66" i="1"/>
  <c r="I70" i="3" l="1"/>
  <c r="K69" i="3"/>
  <c r="E68" i="3" s="1"/>
  <c r="I75" i="2"/>
  <c r="K74" i="2"/>
  <c r="E73" i="2" s="1"/>
  <c r="I68" i="1"/>
  <c r="K67" i="1"/>
  <c r="E66" i="1" s="1"/>
  <c r="I71" i="3" l="1"/>
  <c r="K70" i="3"/>
  <c r="I76" i="2"/>
  <c r="K75" i="2"/>
  <c r="I69" i="1"/>
  <c r="K68" i="1"/>
  <c r="I72" i="3" l="1"/>
  <c r="K71" i="3"/>
  <c r="E70" i="3" s="1"/>
  <c r="K76" i="2"/>
  <c r="E75" i="2" s="1"/>
  <c r="I77" i="2"/>
  <c r="I70" i="1"/>
  <c r="K69" i="1"/>
  <c r="E68" i="1" s="1"/>
  <c r="I73" i="3" l="1"/>
  <c r="K72" i="3"/>
  <c r="I80" i="2"/>
  <c r="K77" i="2"/>
  <c r="E77" i="2" s="1"/>
  <c r="I71" i="1"/>
  <c r="K70" i="1"/>
  <c r="I74" i="3" l="1"/>
  <c r="K73" i="3"/>
  <c r="E72" i="3" s="1"/>
  <c r="I82" i="2"/>
  <c r="K80" i="2"/>
  <c r="I72" i="1"/>
  <c r="K71" i="1"/>
  <c r="E70" i="1" s="1"/>
  <c r="I75" i="3" l="1"/>
  <c r="K74" i="3"/>
  <c r="I83" i="2"/>
  <c r="K82" i="2"/>
  <c r="I73" i="1"/>
  <c r="K72" i="1"/>
  <c r="I76" i="3" l="1"/>
  <c r="K75" i="3"/>
  <c r="E74" i="3" s="1"/>
  <c r="I84" i="2"/>
  <c r="K83" i="2"/>
  <c r="E82" i="2" s="1"/>
  <c r="I74" i="1"/>
  <c r="K73" i="1"/>
  <c r="E72" i="1" s="1"/>
  <c r="I77" i="3" l="1"/>
  <c r="K76" i="3"/>
  <c r="K84" i="2"/>
  <c r="I85" i="2"/>
  <c r="I75" i="1"/>
  <c r="K74" i="1"/>
  <c r="I78" i="3" l="1"/>
  <c r="K77" i="3"/>
  <c r="E76" i="3" s="1"/>
  <c r="I86" i="2"/>
  <c r="K85" i="2"/>
  <c r="E84" i="2" s="1"/>
  <c r="I76" i="1"/>
  <c r="K75" i="1"/>
  <c r="E74" i="1" s="1"/>
  <c r="I79" i="3" l="1"/>
  <c r="K78" i="3"/>
  <c r="K86" i="2"/>
  <c r="I87" i="2"/>
  <c r="I77" i="1"/>
  <c r="K76" i="1"/>
  <c r="I80" i="3" l="1"/>
  <c r="K79" i="3"/>
  <c r="E78" i="3" s="1"/>
  <c r="I88" i="2"/>
  <c r="K87" i="2"/>
  <c r="E86" i="2" s="1"/>
  <c r="I78" i="1"/>
  <c r="K77" i="1"/>
  <c r="E76" i="1" s="1"/>
  <c r="I81" i="3" l="1"/>
  <c r="K80" i="3"/>
  <c r="K88" i="2"/>
  <c r="I89" i="2"/>
  <c r="I79" i="1"/>
  <c r="K78" i="1"/>
  <c r="I82" i="3" l="1"/>
  <c r="K81" i="3"/>
  <c r="E80" i="3" s="1"/>
  <c r="K89" i="2"/>
  <c r="E88" i="2" s="1"/>
  <c r="I90" i="2"/>
  <c r="I80" i="1"/>
  <c r="K79" i="1"/>
  <c r="E78" i="1" s="1"/>
  <c r="I83" i="3" l="1"/>
  <c r="K82" i="3"/>
  <c r="E82" i="3" s="1"/>
  <c r="I91" i="2"/>
  <c r="K90" i="2"/>
  <c r="I81" i="1"/>
  <c r="K80" i="1"/>
  <c r="I84" i="3" l="1"/>
  <c r="K83" i="3"/>
  <c r="I92" i="2"/>
  <c r="K91" i="2"/>
  <c r="E90" i="2" s="1"/>
  <c r="I82" i="1"/>
  <c r="K81" i="1"/>
  <c r="E80" i="1" s="1"/>
  <c r="I85" i="3" l="1"/>
  <c r="K84" i="3"/>
  <c r="E83" i="3" s="1"/>
  <c r="K92" i="2"/>
  <c r="I93" i="2"/>
  <c r="I83" i="1"/>
  <c r="K82" i="1"/>
  <c r="I86" i="3" l="1"/>
  <c r="K85" i="3"/>
  <c r="I94" i="2"/>
  <c r="K93" i="2"/>
  <c r="E92" i="2" s="1"/>
  <c r="I84" i="1"/>
  <c r="K83" i="1"/>
  <c r="E82" i="1" s="1"/>
  <c r="I87" i="3" l="1"/>
  <c r="K86" i="3"/>
  <c r="E85" i="3" s="1"/>
  <c r="I95" i="2"/>
  <c r="K94" i="2"/>
  <c r="I85" i="1"/>
  <c r="K84" i="1"/>
  <c r="I88" i="3" l="1"/>
  <c r="K87" i="3"/>
  <c r="K95" i="2"/>
  <c r="K96" i="2" s="1"/>
  <c r="M96" i="2" s="1"/>
  <c r="I86" i="1"/>
  <c r="K85" i="1"/>
  <c r="E84" i="1" s="1"/>
  <c r="I89" i="3" l="1"/>
  <c r="K88" i="3"/>
  <c r="E87" i="3" s="1"/>
  <c r="E94" i="2"/>
  <c r="E96" i="2" s="1"/>
  <c r="I87" i="1"/>
  <c r="K86" i="1"/>
  <c r="I90" i="3" l="1"/>
  <c r="K89" i="3"/>
  <c r="I88" i="1"/>
  <c r="K87" i="1"/>
  <c r="E86" i="1" s="1"/>
  <c r="I91" i="3" l="1"/>
  <c r="K90" i="3"/>
  <c r="E89" i="3" s="1"/>
  <c r="I89" i="1"/>
  <c r="K88" i="1"/>
  <c r="I92" i="3" l="1"/>
  <c r="K91" i="3"/>
  <c r="I90" i="1"/>
  <c r="K89" i="1"/>
  <c r="E88" i="1" s="1"/>
  <c r="I93" i="3" l="1"/>
  <c r="K92" i="3"/>
  <c r="E91" i="3" s="1"/>
  <c r="I91" i="1"/>
  <c r="K90" i="1"/>
  <c r="E90" i="1" s="1"/>
  <c r="I94" i="3" l="1"/>
  <c r="K93" i="3"/>
  <c r="I92" i="1"/>
  <c r="K91" i="1"/>
  <c r="I95" i="3" l="1"/>
  <c r="K94" i="3"/>
  <c r="E93" i="3" s="1"/>
  <c r="K92" i="1"/>
  <c r="K93" i="1" s="1"/>
  <c r="M93" i="1" s="1"/>
  <c r="I96" i="3" l="1"/>
  <c r="K95" i="3"/>
  <c r="E91" i="1"/>
  <c r="E93" i="1" s="1"/>
  <c r="I97" i="3" l="1"/>
  <c r="K96" i="3"/>
  <c r="E95" i="3" s="1"/>
  <c r="I98" i="3" l="1"/>
  <c r="K97" i="3"/>
  <c r="I99" i="3" l="1"/>
  <c r="K98" i="3"/>
  <c r="E97" i="3" s="1"/>
  <c r="I100" i="3" l="1"/>
  <c r="K99" i="3"/>
  <c r="K100" i="3" l="1"/>
  <c r="K101" i="3" s="1"/>
  <c r="M101" i="3" s="1"/>
  <c r="E99" i="3" l="1"/>
  <c r="E101" i="3" s="1"/>
</calcChain>
</file>

<file path=xl/sharedStrings.xml><?xml version="1.0" encoding="utf-8"?>
<sst xmlns="http://schemas.openxmlformats.org/spreadsheetml/2006/main" count="729" uniqueCount="219">
  <si>
    <t>PARTIDA</t>
  </si>
  <si>
    <t>SUB PARTIDA</t>
  </si>
  <si>
    <t>AREA O DEPARTAMENTO</t>
  </si>
  <si>
    <t>TURNOS</t>
  </si>
  <si>
    <t>DIAS</t>
  </si>
  <si>
    <t>NUMERO DE ELEMENTOS Y HORARIO</t>
  </si>
  <si>
    <t>ELEMENTOS</t>
  </si>
  <si>
    <t>PLANTA DE TRATAMIENTO SANTA FE</t>
  </si>
  <si>
    <t>LUNES A DOMINGO</t>
  </si>
  <si>
    <t>1 DE NOCHE DE 20:00 A 8:00 HRS</t>
  </si>
  <si>
    <t>DISTRITO ROSARITO ALMACEN Y TALLER</t>
  </si>
  <si>
    <t>1 DE DIA DE 7:00 A 19:00 HRS.</t>
  </si>
  <si>
    <t>2 DE NOCHE DE 19:00 A 7:00 HRS.</t>
  </si>
  <si>
    <t>PLANTA DE TRATAMIENTO ROSARITO NORTE</t>
  </si>
  <si>
    <t>1 DE NOCHE DE 19:00 A 7:00 HRS.</t>
  </si>
  <si>
    <t>CARCAMO EMISOR ROSARITO NO. 1</t>
  </si>
  <si>
    <t>1 DE NOCHE DE 19:00 A 7:00 HRS</t>
  </si>
  <si>
    <t>CARCAMO EMISOR ROSARITO NO. 2</t>
  </si>
  <si>
    <t>PLANTA DE TRATAMIENTO ROSARITO UNO</t>
  </si>
  <si>
    <t>2 DE DIA DE 7:00 A 19:00 HRS.</t>
  </si>
  <si>
    <t>TANQUE DE BOMBEO CONSTITUCION</t>
  </si>
  <si>
    <t xml:space="preserve">PTAR SAN ANTONIO DE LOS BUENOS </t>
  </si>
  <si>
    <t>6 DE DIA DE 7:00 A 19:00 HRS.</t>
  </si>
  <si>
    <t>7 DE NOCHE DE 19:00 A 7:00 HRS.</t>
  </si>
  <si>
    <t>PLANTA DE TRATAMIENTO PUERTO NUEVO</t>
  </si>
  <si>
    <t>PLANTA DE TRATAMIENTO VISTA MARINA</t>
  </si>
  <si>
    <t>CARCAMO POBLADO MORELOS # 1</t>
  </si>
  <si>
    <t>CARCAMO POBLADO MORELOS # 2</t>
  </si>
  <si>
    <t>PLANTA PORTICOS SAN ANTONIO</t>
  </si>
  <si>
    <t>TANQUE REBOMBEO RANCHO MACIAS</t>
  </si>
  <si>
    <t>TANQUE CORONAS DEL MAR</t>
  </si>
  <si>
    <t>TANQUE POBLADO MORELOS</t>
  </si>
  <si>
    <t>TANQUE COLINAS DE ROSARITO # 2</t>
  </si>
  <si>
    <t>TANQUE EJIDO MAZATLAN</t>
  </si>
  <si>
    <t>TANQUE # 3 CORREDOR 2000</t>
  </si>
  <si>
    <t>TANQUE # 4 CORREDOR 2000</t>
  </si>
  <si>
    <t>TANQUE # 5 CORREDOR 2000</t>
  </si>
  <si>
    <t>TANQUE # 6 CORREDOR 2000</t>
  </si>
  <si>
    <t>TANQUE FRANCISCO ZARCO</t>
  </si>
  <si>
    <t>TANQUE GRAN PARQUE DE LA CIUDAD</t>
  </si>
  <si>
    <t>TANQUE PORTICOS DE SAN ANTONIO NO. 2</t>
  </si>
  <si>
    <t>TANQUE EJIDO LAZARO CARDENAS # 1</t>
  </si>
  <si>
    <t>TANQUE EJIDO LAZARO CARDENAS # 2</t>
  </si>
  <si>
    <t>TANQUE LOMAS DEL MAR</t>
  </si>
  <si>
    <t>TANQUE PLAN LIBERTADOR ROSARITO</t>
  </si>
  <si>
    <t>TANQUE SANTA MONICA</t>
  </si>
  <si>
    <t>TANQUE SAN AGUSTIN</t>
  </si>
  <si>
    <t>RECAUDADORA VILLA FLORESTA</t>
  </si>
  <si>
    <t>CARCAMO POPOTLA # 5</t>
  </si>
  <si>
    <t>TANQUE COLINAS DEL SOL</t>
  </si>
  <si>
    <t>TANQUE LOS RAMOS</t>
  </si>
  <si>
    <t>P.T. LOS VALLES</t>
  </si>
  <si>
    <t>PLANTA COLECTOR TECOLOTE  LA GLORIA</t>
  </si>
  <si>
    <t>PLANTA DE TRATAMIENTO LAS MARAVILLAS</t>
  </si>
  <si>
    <t>CARCAMO DE BOMBEO LOMAS DE SAN ANTONIO</t>
  </si>
  <si>
    <t>ESTACION CONTROLADORA DE GASTO CALAFIA</t>
  </si>
  <si>
    <t>PLANTA DE BOMBEO LAS ROCAS</t>
  </si>
  <si>
    <t>TANQUE NUMERO 1 NATURA</t>
  </si>
  <si>
    <t>PLANTA DE TRATAMIENTO URBI VILLA DEL PRADO</t>
  </si>
  <si>
    <t xml:space="preserve">BOMBEO VALPARAISO </t>
  </si>
  <si>
    <t xml:space="preserve"> 1 DE NOCHE DE 19:00 A 7:00 HRS.</t>
  </si>
  <si>
    <t>TANQUE METALICO VALPARAISO</t>
  </si>
  <si>
    <t>CARCAMO HACIENDA LAS FLORES</t>
  </si>
  <si>
    <t>SUBTOTAL DE TURNOS</t>
  </si>
  <si>
    <t>SUBTOTAL DE ELEMENTOS</t>
  </si>
  <si>
    <t>MES</t>
  </si>
  <si>
    <t>L-V</t>
  </si>
  <si>
    <t>S</t>
  </si>
  <si>
    <t>D</t>
  </si>
  <si>
    <t>L-D</t>
  </si>
  <si>
    <t>L-M-V</t>
  </si>
  <si>
    <t>L-S</t>
  </si>
  <si>
    <t>S-D</t>
  </si>
  <si>
    <t>TOTALES</t>
  </si>
  <si>
    <t>FEB</t>
  </si>
  <si>
    <t>MAR</t>
  </si>
  <si>
    <t>ABR</t>
  </si>
  <si>
    <t>MAY</t>
  </si>
  <si>
    <t>JUN</t>
  </si>
  <si>
    <t>JUL</t>
  </si>
  <si>
    <t>SEP</t>
  </si>
  <si>
    <t>AGO</t>
  </si>
  <si>
    <t>OCT</t>
  </si>
  <si>
    <t>NOV</t>
  </si>
  <si>
    <t>DIC</t>
  </si>
  <si>
    <t>TANQUE SAN MARTIN No. 2</t>
  </si>
  <si>
    <t>DISTRITO J ALDO ESQUER CAMPOY</t>
  </si>
  <si>
    <t>TANQUE CUATRO Y MEDIO</t>
  </si>
  <si>
    <t>TANQUE GUERRERO 4</t>
  </si>
  <si>
    <t xml:space="preserve">OFICINAS CENTRALES, OFICINAS XR, GESTION SOCIAL </t>
  </si>
  <si>
    <t>LUNES A VIERNES</t>
  </si>
  <si>
    <t>LUNES A SABADO</t>
  </si>
  <si>
    <t>7 DE DIA DE 7:00 A 19:00 HRS.</t>
  </si>
  <si>
    <t>DOMINGO</t>
  </si>
  <si>
    <t>4 DE DIA DE 7:00 A 19:00 HRS.</t>
  </si>
  <si>
    <t>5 DE NOCHE DE 19:00 A 7:00 HRS.</t>
  </si>
  <si>
    <t>DISTRITO PARAISO</t>
  </si>
  <si>
    <t xml:space="preserve">1 DE DIA DE 7:00 A 19:00 HRS.      </t>
  </si>
  <si>
    <t>TANQUE AGUAJE DE LA TUNA</t>
  </si>
  <si>
    <t>MICROMEDICION</t>
  </si>
  <si>
    <t>DISTRITO REFORMA</t>
  </si>
  <si>
    <t>TANQUE HERRERA</t>
  </si>
  <si>
    <t>OFICINAS ELECTROMECANICA ALEMAN</t>
  </si>
  <si>
    <t>DISTRITO JUAN OJEDA ROBLES</t>
  </si>
  <si>
    <t>3 DE NOCHE DE 19:00 A 7:00 HRS.</t>
  </si>
  <si>
    <t>PLANTA MORELOS</t>
  </si>
  <si>
    <t>CARCAMO CAÑÓN ZAPATA</t>
  </si>
  <si>
    <t>ALMACÉN ZONA NORTE</t>
  </si>
  <si>
    <t>PLANTA DE BOMBEO No. 1</t>
  </si>
  <si>
    <t>CARCAMO DE BOMBEO LOS LAURELES 1</t>
  </si>
  <si>
    <t>CARCAMO PLAYAS DE TIJUANA</t>
  </si>
  <si>
    <t>CENTRO RECREATIVO PLAYAS</t>
  </si>
  <si>
    <t>TANQUE PANAMERICANO</t>
  </si>
  <si>
    <t>BOMBEO REFORMA</t>
  </si>
  <si>
    <t>RECAUDADORA CENTENARIO</t>
  </si>
  <si>
    <t>BOMBEO LOS LAURELES # 2</t>
  </si>
  <si>
    <t>POTABILIZADORA LA PRESA</t>
  </si>
  <si>
    <t>SABADO Y DOMINGO</t>
  </si>
  <si>
    <t>ALMACEN TUBOS</t>
  </si>
  <si>
    <t>TANQUE VALLE SUR II</t>
  </si>
  <si>
    <t>PLANTA POTABILIZADORA  MONTE DE LOS OLIVOS</t>
  </si>
  <si>
    <t>2  DE NOCHE DE 19:00 A 7:00 HRS.</t>
  </si>
  <si>
    <t>P.T. CAR</t>
  </si>
  <si>
    <t xml:space="preserve">RECAUDADORA OTAY DELEGACION </t>
  </si>
  <si>
    <t>PLANTA CILA</t>
  </si>
  <si>
    <t>CARCAMO FIDEICOMISO</t>
  </si>
  <si>
    <t>TANQUE # 10 RUBIO</t>
  </si>
  <si>
    <t>TANQUE LAS AGUILAS</t>
  </si>
  <si>
    <t>CARCAMO 5TA MARSELLA</t>
  </si>
  <si>
    <t>CASETA MOVIL U CARRUSEL</t>
  </si>
  <si>
    <t xml:space="preserve">TANQUE HOROSCOPO </t>
  </si>
  <si>
    <t>1 DE DIA DE 8:00 A 15:00 HRS.</t>
  </si>
  <si>
    <t xml:space="preserve">TANQUE CERRO COLORADO </t>
  </si>
  <si>
    <t xml:space="preserve">TANQUE OBRERA </t>
  </si>
  <si>
    <t>DISTRITO ING. ARMANDO VALENZUELA SÁENZ</t>
  </si>
  <si>
    <t>3 DE DIA DE 7:00 A 19:00 HRS.</t>
  </si>
  <si>
    <t>RECAUDADORA PAVILION</t>
  </si>
  <si>
    <t xml:space="preserve">1 DE DIA DE 7:00 A 19:00 HRS. </t>
  </si>
  <si>
    <t>P.B. LA ENCANTADA</t>
  </si>
  <si>
    <t>TANQUE VILLA DEL SOL</t>
  </si>
  <si>
    <t xml:space="preserve">RECAUDADORA MOVIL “O” MATAMOROS. </t>
  </si>
  <si>
    <t xml:space="preserve">1 DE DIA DE 7:00 A 19:00 HRS.  </t>
  </si>
  <si>
    <t>PLANTA DE TRATAMIENTO EL REFUGIO</t>
  </si>
  <si>
    <t>BOMBEO HOROSCOPO</t>
  </si>
  <si>
    <t>PLANTA DE BOMBEO No 6</t>
  </si>
  <si>
    <t>TANQUE OTAY UNIVERSIDAD</t>
  </si>
  <si>
    <t>PLANTA DE BOMBEO 7</t>
  </si>
  <si>
    <t>DISTRITO FLORIDO</t>
  </si>
  <si>
    <t>PLANTA POTABILIZADORA EL FLORIDO Y TANQUE NORTE Y SUR</t>
  </si>
  <si>
    <t>SUB ESTACIÓN EL CARRIZO</t>
  </si>
  <si>
    <t>TANQUE MACLOVIO ROJAS #1</t>
  </si>
  <si>
    <t>TANQUE MACLOVIO ROJAS #2</t>
  </si>
  <si>
    <t>TANQUE MACLOVIO ROJAS #3</t>
  </si>
  <si>
    <t>TANQUE SAN PEDRO #1</t>
  </si>
  <si>
    <t>TANQUE SAN PEDRO #2</t>
  </si>
  <si>
    <t>POTABILIZADORA EL CARRIZO</t>
  </si>
  <si>
    <t>CARCAMO SAN PEDRO SUR</t>
  </si>
  <si>
    <t>CARCAMO SAN PEDRO NORTE</t>
  </si>
  <si>
    <t>TANQUE  VALLE REDONDO # 1</t>
  </si>
  <si>
    <t>TANQUE VALLE REDONDO #2</t>
  </si>
  <si>
    <t>TANQUE VALLE REDONDO #3</t>
  </si>
  <si>
    <t>PLANTA DE TRATAMIENTO VISTA DEL VALLE</t>
  </si>
  <si>
    <t>REBOMBEO RESIDENCIAL DEL BOSQUE # 2</t>
  </si>
  <si>
    <t>PLANTA DE TRATAMIENTO VALLE SAN PEDRO</t>
  </si>
  <si>
    <t>TANQUE RESIDENCIAL DEL BOSQUE # 1</t>
  </si>
  <si>
    <t>TANQUE # 2 CORREDOR 2000</t>
  </si>
  <si>
    <t>BOMBEO MACLOVIO ROJAS</t>
  </si>
  <si>
    <t>CARCAMO DE BOMBEO VILLA DEL ALAMO # 2</t>
  </si>
  <si>
    <t>TANQUE BOMBEO VILLA DEL ALAMO</t>
  </si>
  <si>
    <t>TANQUE REBOMBEO VILLA DEL ALAMO</t>
  </si>
  <si>
    <t>TANQUE DE ENTREGA VILLA DEL ALAMO</t>
  </si>
  <si>
    <t>TANQUE URBI VILLA DEL PRADO</t>
  </si>
  <si>
    <t>TANQUE VALLE DORADO</t>
  </si>
  <si>
    <t>TANQUE RESIDENCIAL DEL BOSQUE #2</t>
  </si>
  <si>
    <t>TANQUE EJIDO MATAMOROS</t>
  </si>
  <si>
    <t>CARCAMO VILLA DEL CAMPO # 1</t>
  </si>
  <si>
    <t>CARCAMO VILLA DEL CAMPO # 2</t>
  </si>
  <si>
    <t>RECAUDADORA MOVIL “I” FLORIDO</t>
  </si>
  <si>
    <t>CARCAMO SANTA CRUZ</t>
  </si>
  <si>
    <t>TANQUE GIRASOLES DEL FLORIDO</t>
  </si>
  <si>
    <t>BOMBEO GIRASOLES DEL FLORIDO</t>
  </si>
  <si>
    <t>TANQUE LAS FUENTES</t>
  </si>
  <si>
    <t>1 DE DIA DE 7:00 A 19:00 HRS</t>
  </si>
  <si>
    <t>1 DE NOCHE DE 19:00  A 7:00 HRS.</t>
  </si>
  <si>
    <t>TANQUE TERRAZAS No. 4</t>
  </si>
  <si>
    <t>TANQUE GRANJAS FAMILIARES</t>
  </si>
  <si>
    <t>RECAUDADORA LAS ABEJAS</t>
  </si>
  <si>
    <t>TANQUE OTAY</t>
  </si>
  <si>
    <t>PLANTA DE BOMBEO RIVERA DEL BOSQUE</t>
  </si>
  <si>
    <t>PLANTA DELICIAS #1</t>
  </si>
  <si>
    <t>PLANTA DELICIAS #3</t>
  </si>
  <si>
    <t>BOMBEO VALLE DE LAS PALMAS</t>
  </si>
  <si>
    <t>BOMBEO ROJO GOMEZ</t>
  </si>
  <si>
    <t>TANQUE DE ALMACENAMIENTO VALLE DE LAS PALMAS</t>
  </si>
  <si>
    <t>BOMBEO REAL DE SAN FRANCISCO</t>
  </si>
  <si>
    <t>CARCAMO HACIENDA LOS VENADOS</t>
  </si>
  <si>
    <t>2 DE NOCHE DE 19:00  A 7:00 HRS.</t>
  </si>
  <si>
    <t>RECAUDADORA OFICINA CENTRALES</t>
  </si>
  <si>
    <t>3 DE DIA DE 7:00 A 19:00 HRS</t>
  </si>
  <si>
    <t>PLAZA CARRUSEL</t>
  </si>
  <si>
    <t>RECAUDADORA EL FLORIDO</t>
  </si>
  <si>
    <t>RECAUDADORA MATAMOROS</t>
  </si>
  <si>
    <t>RECAUDADORA REVOLUCION</t>
  </si>
  <si>
    <t>RECAUDADORA SAN MIGUEL</t>
  </si>
  <si>
    <t>RECAUDADORA PLAYAS</t>
  </si>
  <si>
    <t>RECAUDADORA SANTA FE</t>
  </si>
  <si>
    <t>RECAUDADORA CERRO DE LAS ABEJAS</t>
  </si>
  <si>
    <t>PARTIDA 4 SEGURIDAD ARMADA</t>
  </si>
  <si>
    <t>PARTIDA 1</t>
  </si>
  <si>
    <t>PARTIDA 2</t>
  </si>
  <si>
    <t>PARTIDA 3</t>
  </si>
  <si>
    <t>ELEMENTOS DE VIGILANCIA</t>
  </si>
  <si>
    <t>INMUEBLES A CUBRIR</t>
  </si>
  <si>
    <t>CANTIDAD DE INMUEBLES A CUBRIR</t>
  </si>
  <si>
    <t>PARTIDA 4</t>
  </si>
  <si>
    <t>Total</t>
  </si>
  <si>
    <t>Turnos 12 horas</t>
  </si>
  <si>
    <t>LICITACIÓN PÚBLICA REGIONAL No. OM-CONSOL-002-2021
"SERVICIO DE VIGILANCIA PARA ENTIDADES PARAESTATALES DEL ESTADO DE BAJA CALIFORNIA”
PAQUETE 4: COMISIÓN ESTATAL DE SERVICIOS PÚBLICOS DE TIJUANA “CESPT”</t>
  </si>
  <si>
    <r>
      <t xml:space="preserve">LICITACIÓN PÚBLICA REGIONAL No. OM-CONSOL-002-2021
"SERVICIO DE VIGILANCIA PARA ENTIDADES PARAESTATALES DEL ESTADO DE BAJA CALIFORNIA”
</t>
    </r>
    <r>
      <rPr>
        <b/>
        <sz val="11"/>
        <color theme="1"/>
        <rFont val="Calibri"/>
        <family val="2"/>
        <scheme val="minor"/>
      </rPr>
      <t>PAQUETE 4: COMISIÓN ESTATAL DE SERVICIOS PÚBLICOS DE TIJUANA “CESPT”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</si>
</sst>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sz val="8"/>
      <color rgb="FFFFFFFF"/>
      <name val="Calibri"/>
      <family val="2"/>
      <scheme val="minor"/>
    </font>
    <font>
      <sz val="8"/>
      <color rgb="FF000000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rgb="FFFFFFFF"/>
      <name val="Calibri"/>
      <family val="2"/>
      <scheme val="minor"/>
    </font>
    <font>
      <b/>
      <sz val="8"/>
      <color rgb="FF000000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0"/>
      <color theme="0"/>
      <name val="Arial Narrow"/>
      <family val="2"/>
    </font>
    <font>
      <sz val="10"/>
      <color theme="1"/>
      <name val="Arial Narrow"/>
      <family val="2"/>
    </font>
    <font>
      <sz val="11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rgb="FFFFFFFF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7030A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3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10" fillId="2" borderId="1" xfId="0" applyFont="1" applyFill="1" applyBorder="1" applyAlignment="1">
      <alignment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3" fontId="12" fillId="0" borderId="1" xfId="0" applyNumberFormat="1" applyFont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3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T93"/>
  <sheetViews>
    <sheetView tabSelected="1" zoomScaleSheetLayoutView="70" workbookViewId="0">
      <selection activeCell="G21" sqref="G21"/>
    </sheetView>
  </sheetViews>
  <sheetFormatPr baseColWidth="10" defaultColWidth="9.140625" defaultRowHeight="15" x14ac:dyDescent="0.25"/>
  <cols>
    <col min="1" max="3" width="9.140625" style="1"/>
    <col min="4" max="4" width="28.85546875" style="1" customWidth="1"/>
    <col min="5" max="5" width="9.140625" style="1"/>
    <col min="6" max="6" width="16.85546875" style="1" customWidth="1"/>
    <col min="7" max="7" width="25.140625" style="1" customWidth="1"/>
    <col min="8" max="11" width="9.140625" style="1"/>
    <col min="12" max="12" width="14.85546875" style="1" bestFit="1" customWidth="1"/>
    <col min="13" max="16384" width="9.140625" style="1"/>
  </cols>
  <sheetData>
    <row r="2" spans="2:20" ht="42" customHeight="1" x14ac:dyDescent="0.25">
      <c r="B2" s="34" t="s">
        <v>218</v>
      </c>
      <c r="C2" s="33"/>
      <c r="D2" s="33"/>
      <c r="E2" s="33"/>
      <c r="F2" s="33"/>
      <c r="G2" s="33"/>
      <c r="H2" s="33"/>
    </row>
    <row r="4" spans="2:20" ht="22.5" x14ac:dyDescent="0.25">
      <c r="B4" s="8" t="s">
        <v>0</v>
      </c>
      <c r="C4" s="8" t="s">
        <v>1</v>
      </c>
      <c r="D4" s="8" t="s">
        <v>2</v>
      </c>
      <c r="E4" s="8" t="s">
        <v>3</v>
      </c>
      <c r="F4" s="8" t="s">
        <v>4</v>
      </c>
      <c r="G4" s="8" t="s">
        <v>5</v>
      </c>
      <c r="H4" s="8" t="s">
        <v>6</v>
      </c>
      <c r="M4" s="3" t="s">
        <v>65</v>
      </c>
      <c r="N4" s="3" t="s">
        <v>66</v>
      </c>
      <c r="O4" s="3" t="s">
        <v>67</v>
      </c>
      <c r="P4" s="3" t="s">
        <v>68</v>
      </c>
      <c r="Q4" s="3" t="s">
        <v>69</v>
      </c>
      <c r="R4" s="3" t="s">
        <v>70</v>
      </c>
      <c r="S4" s="3" t="s">
        <v>71</v>
      </c>
      <c r="T4" s="3" t="s">
        <v>72</v>
      </c>
    </row>
    <row r="5" spans="2:20" x14ac:dyDescent="0.25">
      <c r="B5" s="26">
        <v>1</v>
      </c>
      <c r="C5" s="22">
        <v>1</v>
      </c>
      <c r="D5" s="21" t="s">
        <v>7</v>
      </c>
      <c r="E5" s="21">
        <f>K5</f>
        <v>334</v>
      </c>
      <c r="F5" s="21" t="s">
        <v>8</v>
      </c>
      <c r="G5" s="21" t="s">
        <v>9</v>
      </c>
      <c r="H5" s="21">
        <v>1</v>
      </c>
      <c r="I5" s="1">
        <f>Q16</f>
        <v>334</v>
      </c>
      <c r="J5" s="1">
        <v>1</v>
      </c>
      <c r="K5" s="1">
        <f>J5*I5</f>
        <v>334</v>
      </c>
      <c r="M5" s="3" t="s">
        <v>74</v>
      </c>
      <c r="N5" s="4">
        <v>20</v>
      </c>
      <c r="O5" s="4">
        <v>4</v>
      </c>
      <c r="P5" s="4">
        <v>4</v>
      </c>
      <c r="Q5" s="4">
        <v>28</v>
      </c>
      <c r="R5" s="4">
        <v>12</v>
      </c>
      <c r="S5" s="4">
        <v>24</v>
      </c>
      <c r="T5" s="4">
        <v>8</v>
      </c>
    </row>
    <row r="6" spans="2:20" x14ac:dyDescent="0.25">
      <c r="B6" s="26"/>
      <c r="C6" s="25">
        <v>2</v>
      </c>
      <c r="D6" s="24" t="s">
        <v>10</v>
      </c>
      <c r="E6" s="24">
        <f>K6+K7</f>
        <v>1002</v>
      </c>
      <c r="F6" s="24" t="s">
        <v>8</v>
      </c>
      <c r="G6" s="21" t="s">
        <v>11</v>
      </c>
      <c r="H6" s="24">
        <v>3</v>
      </c>
      <c r="I6" s="1">
        <f>I5</f>
        <v>334</v>
      </c>
      <c r="J6" s="1">
        <v>1</v>
      </c>
      <c r="K6" s="1">
        <f t="shared" ref="K6:K69" si="0">J6*I6</f>
        <v>334</v>
      </c>
      <c r="M6" s="3" t="s">
        <v>75</v>
      </c>
      <c r="N6" s="4">
        <v>23</v>
      </c>
      <c r="O6" s="4">
        <v>4</v>
      </c>
      <c r="P6" s="4">
        <v>4</v>
      </c>
      <c r="Q6" s="4">
        <v>31</v>
      </c>
      <c r="R6" s="4">
        <v>14</v>
      </c>
      <c r="S6" s="4">
        <v>27</v>
      </c>
      <c r="T6" s="4">
        <v>8</v>
      </c>
    </row>
    <row r="7" spans="2:20" x14ac:dyDescent="0.25">
      <c r="B7" s="26"/>
      <c r="C7" s="25"/>
      <c r="D7" s="24"/>
      <c r="E7" s="24"/>
      <c r="F7" s="24"/>
      <c r="G7" s="21" t="s">
        <v>12</v>
      </c>
      <c r="H7" s="24"/>
      <c r="I7" s="1">
        <f>I6</f>
        <v>334</v>
      </c>
      <c r="J7" s="1">
        <v>2</v>
      </c>
      <c r="K7" s="1">
        <f t="shared" si="0"/>
        <v>668</v>
      </c>
      <c r="M7" s="3" t="s">
        <v>76</v>
      </c>
      <c r="N7" s="4">
        <v>22</v>
      </c>
      <c r="O7" s="4">
        <v>4</v>
      </c>
      <c r="P7" s="4">
        <v>4</v>
      </c>
      <c r="Q7" s="4">
        <v>30</v>
      </c>
      <c r="R7" s="4">
        <v>13</v>
      </c>
      <c r="S7" s="4">
        <v>26</v>
      </c>
      <c r="T7" s="4">
        <v>8</v>
      </c>
    </row>
    <row r="8" spans="2:20" x14ac:dyDescent="0.25">
      <c r="B8" s="26"/>
      <c r="C8" s="25">
        <v>3</v>
      </c>
      <c r="D8" s="24" t="s">
        <v>13</v>
      </c>
      <c r="E8" s="24">
        <f>K8+K9</f>
        <v>668</v>
      </c>
      <c r="F8" s="24" t="s">
        <v>8</v>
      </c>
      <c r="G8" s="21" t="s">
        <v>11</v>
      </c>
      <c r="H8" s="24">
        <v>2</v>
      </c>
      <c r="I8" s="1">
        <f>I7</f>
        <v>334</v>
      </c>
      <c r="J8" s="1">
        <v>1</v>
      </c>
      <c r="K8" s="1">
        <f t="shared" si="0"/>
        <v>334</v>
      </c>
      <c r="M8" s="3" t="s">
        <v>77</v>
      </c>
      <c r="N8" s="4">
        <v>22</v>
      </c>
      <c r="O8" s="4">
        <v>5</v>
      </c>
      <c r="P8" s="4">
        <v>5</v>
      </c>
      <c r="Q8" s="4">
        <v>31</v>
      </c>
      <c r="R8" s="4">
        <v>13</v>
      </c>
      <c r="S8" s="4">
        <v>26</v>
      </c>
      <c r="T8" s="4">
        <v>10</v>
      </c>
    </row>
    <row r="9" spans="2:20" x14ac:dyDescent="0.25">
      <c r="B9" s="26"/>
      <c r="C9" s="25"/>
      <c r="D9" s="24"/>
      <c r="E9" s="24"/>
      <c r="F9" s="24"/>
      <c r="G9" s="21" t="s">
        <v>14</v>
      </c>
      <c r="H9" s="24"/>
      <c r="I9" s="1">
        <f t="shared" ref="I9:I72" si="1">I8</f>
        <v>334</v>
      </c>
      <c r="J9" s="1">
        <v>1</v>
      </c>
      <c r="K9" s="1">
        <f t="shared" si="0"/>
        <v>334</v>
      </c>
      <c r="M9" s="3" t="s">
        <v>78</v>
      </c>
      <c r="N9" s="4">
        <v>22</v>
      </c>
      <c r="O9" s="4">
        <v>4</v>
      </c>
      <c r="P9" s="4">
        <v>4</v>
      </c>
      <c r="Q9" s="4">
        <v>30</v>
      </c>
      <c r="R9" s="4">
        <v>13</v>
      </c>
      <c r="S9" s="4">
        <v>26</v>
      </c>
      <c r="T9" s="4">
        <v>8</v>
      </c>
    </row>
    <row r="10" spans="2:20" x14ac:dyDescent="0.25">
      <c r="B10" s="26"/>
      <c r="C10" s="25">
        <v>4</v>
      </c>
      <c r="D10" s="24" t="s">
        <v>15</v>
      </c>
      <c r="E10" s="24">
        <f>K10+K11</f>
        <v>668</v>
      </c>
      <c r="F10" s="24" t="s">
        <v>8</v>
      </c>
      <c r="G10" s="21" t="s">
        <v>11</v>
      </c>
      <c r="H10" s="24">
        <v>2</v>
      </c>
      <c r="I10" s="1">
        <f t="shared" si="1"/>
        <v>334</v>
      </c>
      <c r="J10" s="1">
        <v>1</v>
      </c>
      <c r="K10" s="1">
        <f t="shared" si="0"/>
        <v>334</v>
      </c>
      <c r="M10" s="3" t="s">
        <v>79</v>
      </c>
      <c r="N10" s="4">
        <v>22</v>
      </c>
      <c r="O10" s="4">
        <v>5</v>
      </c>
      <c r="P10" s="4">
        <v>4</v>
      </c>
      <c r="Q10" s="4">
        <v>31</v>
      </c>
      <c r="R10" s="4">
        <v>13</v>
      </c>
      <c r="S10" s="4">
        <v>27</v>
      </c>
      <c r="T10" s="4">
        <v>9</v>
      </c>
    </row>
    <row r="11" spans="2:20" x14ac:dyDescent="0.25">
      <c r="B11" s="26"/>
      <c r="C11" s="25"/>
      <c r="D11" s="24"/>
      <c r="E11" s="24"/>
      <c r="F11" s="24"/>
      <c r="G11" s="21" t="s">
        <v>16</v>
      </c>
      <c r="H11" s="24"/>
      <c r="I11" s="1">
        <f t="shared" si="1"/>
        <v>334</v>
      </c>
      <c r="J11" s="1">
        <v>1</v>
      </c>
      <c r="K11" s="1">
        <f t="shared" si="0"/>
        <v>334</v>
      </c>
      <c r="M11" s="3" t="s">
        <v>81</v>
      </c>
      <c r="N11" s="4">
        <v>22</v>
      </c>
      <c r="O11" s="4">
        <v>5</v>
      </c>
      <c r="P11" s="4">
        <v>4</v>
      </c>
      <c r="Q11" s="4">
        <v>31</v>
      </c>
      <c r="R11" s="4">
        <v>13</v>
      </c>
      <c r="S11" s="4">
        <v>26</v>
      </c>
      <c r="T11" s="4">
        <v>9</v>
      </c>
    </row>
    <row r="12" spans="2:20" x14ac:dyDescent="0.25">
      <c r="B12" s="26"/>
      <c r="C12" s="25">
        <v>5</v>
      </c>
      <c r="D12" s="24" t="s">
        <v>17</v>
      </c>
      <c r="E12" s="24">
        <f t="shared" ref="E12" si="2">K12+K13</f>
        <v>668</v>
      </c>
      <c r="F12" s="24" t="s">
        <v>8</v>
      </c>
      <c r="G12" s="21" t="s">
        <v>11</v>
      </c>
      <c r="H12" s="24">
        <v>2</v>
      </c>
      <c r="I12" s="1">
        <f t="shared" si="1"/>
        <v>334</v>
      </c>
      <c r="J12" s="1">
        <v>1</v>
      </c>
      <c r="K12" s="1">
        <f t="shared" si="0"/>
        <v>334</v>
      </c>
      <c r="M12" s="3" t="s">
        <v>80</v>
      </c>
      <c r="N12" s="4">
        <v>22</v>
      </c>
      <c r="O12" s="4">
        <v>4</v>
      </c>
      <c r="P12" s="4">
        <v>4</v>
      </c>
      <c r="Q12" s="4">
        <v>30</v>
      </c>
      <c r="R12" s="4">
        <v>13</v>
      </c>
      <c r="S12" s="4">
        <v>26</v>
      </c>
      <c r="T12" s="4">
        <v>8</v>
      </c>
    </row>
    <row r="13" spans="2:20" x14ac:dyDescent="0.25">
      <c r="B13" s="26"/>
      <c r="C13" s="25"/>
      <c r="D13" s="24"/>
      <c r="E13" s="24"/>
      <c r="F13" s="24"/>
      <c r="G13" s="21" t="s">
        <v>14</v>
      </c>
      <c r="H13" s="24"/>
      <c r="I13" s="1">
        <f t="shared" si="1"/>
        <v>334</v>
      </c>
      <c r="J13" s="1">
        <v>1</v>
      </c>
      <c r="K13" s="1">
        <f t="shared" si="0"/>
        <v>334</v>
      </c>
      <c r="M13" s="3" t="s">
        <v>82</v>
      </c>
      <c r="N13" s="4">
        <v>21</v>
      </c>
      <c r="O13" s="4">
        <v>5</v>
      </c>
      <c r="P13" s="4">
        <v>5</v>
      </c>
      <c r="Q13" s="4">
        <v>31</v>
      </c>
      <c r="R13" s="4">
        <v>13</v>
      </c>
      <c r="S13" s="4">
        <v>26</v>
      </c>
      <c r="T13" s="4">
        <v>10</v>
      </c>
    </row>
    <row r="14" spans="2:20" x14ac:dyDescent="0.25">
      <c r="B14" s="26"/>
      <c r="C14" s="25">
        <v>6</v>
      </c>
      <c r="D14" s="24" t="s">
        <v>18</v>
      </c>
      <c r="E14" s="24">
        <f t="shared" ref="E14" si="3">K14+K15</f>
        <v>1336</v>
      </c>
      <c r="F14" s="24" t="s">
        <v>8</v>
      </c>
      <c r="G14" s="21" t="s">
        <v>19</v>
      </c>
      <c r="H14" s="24">
        <v>4</v>
      </c>
      <c r="I14" s="1">
        <f t="shared" si="1"/>
        <v>334</v>
      </c>
      <c r="J14" s="1">
        <v>2</v>
      </c>
      <c r="K14" s="1">
        <f t="shared" si="0"/>
        <v>668</v>
      </c>
      <c r="M14" s="3" t="s">
        <v>83</v>
      </c>
      <c r="N14" s="4">
        <v>22</v>
      </c>
      <c r="O14" s="4">
        <v>4</v>
      </c>
      <c r="P14" s="4">
        <v>4</v>
      </c>
      <c r="Q14" s="4">
        <v>30</v>
      </c>
      <c r="R14" s="4">
        <v>13</v>
      </c>
      <c r="S14" s="4">
        <v>26</v>
      </c>
      <c r="T14" s="4">
        <v>8</v>
      </c>
    </row>
    <row r="15" spans="2:20" x14ac:dyDescent="0.25">
      <c r="B15" s="26"/>
      <c r="C15" s="25"/>
      <c r="D15" s="24"/>
      <c r="E15" s="24"/>
      <c r="F15" s="24"/>
      <c r="G15" s="21" t="s">
        <v>12</v>
      </c>
      <c r="H15" s="24"/>
      <c r="I15" s="1">
        <f t="shared" si="1"/>
        <v>334</v>
      </c>
      <c r="J15" s="1">
        <v>2</v>
      </c>
      <c r="K15" s="1">
        <f t="shared" si="0"/>
        <v>668</v>
      </c>
      <c r="M15" s="3" t="s">
        <v>84</v>
      </c>
      <c r="N15" s="4">
        <v>23</v>
      </c>
      <c r="O15" s="4">
        <v>4</v>
      </c>
      <c r="P15" s="4">
        <v>4</v>
      </c>
      <c r="Q15" s="4">
        <v>31</v>
      </c>
      <c r="R15" s="4">
        <v>14</v>
      </c>
      <c r="S15" s="4">
        <v>27</v>
      </c>
      <c r="T15" s="4">
        <v>8</v>
      </c>
    </row>
    <row r="16" spans="2:20" x14ac:dyDescent="0.25">
      <c r="B16" s="26"/>
      <c r="C16" s="25">
        <v>7</v>
      </c>
      <c r="D16" s="24" t="s">
        <v>20</v>
      </c>
      <c r="E16" s="24">
        <f>K16+K17</f>
        <v>668</v>
      </c>
      <c r="F16" s="24" t="s">
        <v>8</v>
      </c>
      <c r="G16" s="21" t="s">
        <v>11</v>
      </c>
      <c r="H16" s="24">
        <v>2</v>
      </c>
      <c r="I16" s="1">
        <f t="shared" si="1"/>
        <v>334</v>
      </c>
      <c r="J16" s="1">
        <v>1</v>
      </c>
      <c r="K16" s="1">
        <f t="shared" si="0"/>
        <v>334</v>
      </c>
      <c r="M16" s="5" t="s">
        <v>73</v>
      </c>
      <c r="N16" s="1">
        <f>SUM(N5:N15)</f>
        <v>241</v>
      </c>
      <c r="O16" s="1">
        <f t="shared" ref="O16:T16" si="4">SUM(O5:O15)</f>
        <v>48</v>
      </c>
      <c r="P16" s="1">
        <f t="shared" si="4"/>
        <v>46</v>
      </c>
      <c r="Q16" s="1">
        <f t="shared" si="4"/>
        <v>334</v>
      </c>
      <c r="R16" s="1">
        <f t="shared" si="4"/>
        <v>144</v>
      </c>
      <c r="S16" s="1">
        <f t="shared" si="4"/>
        <v>287</v>
      </c>
      <c r="T16" s="1">
        <f t="shared" si="4"/>
        <v>94</v>
      </c>
    </row>
    <row r="17" spans="2:11" x14ac:dyDescent="0.25">
      <c r="B17" s="26"/>
      <c r="C17" s="25"/>
      <c r="D17" s="24"/>
      <c r="E17" s="24"/>
      <c r="F17" s="24"/>
      <c r="G17" s="21" t="s">
        <v>14</v>
      </c>
      <c r="H17" s="24"/>
      <c r="I17" s="1">
        <f t="shared" si="1"/>
        <v>334</v>
      </c>
      <c r="J17" s="1">
        <v>1</v>
      </c>
      <c r="K17" s="1">
        <f t="shared" si="0"/>
        <v>334</v>
      </c>
    </row>
    <row r="18" spans="2:11" x14ac:dyDescent="0.25">
      <c r="B18" s="26"/>
      <c r="C18" s="25">
        <v>8</v>
      </c>
      <c r="D18" s="24" t="s">
        <v>21</v>
      </c>
      <c r="E18" s="24">
        <f>K18+K19</f>
        <v>4342</v>
      </c>
      <c r="F18" s="24" t="s">
        <v>8</v>
      </c>
      <c r="G18" s="21" t="s">
        <v>22</v>
      </c>
      <c r="H18" s="24">
        <v>13</v>
      </c>
      <c r="I18" s="1">
        <f t="shared" si="1"/>
        <v>334</v>
      </c>
      <c r="J18" s="1">
        <v>6</v>
      </c>
      <c r="K18" s="1">
        <f t="shared" si="0"/>
        <v>2004</v>
      </c>
    </row>
    <row r="19" spans="2:11" x14ac:dyDescent="0.25">
      <c r="B19" s="26"/>
      <c r="C19" s="25"/>
      <c r="D19" s="24"/>
      <c r="E19" s="24"/>
      <c r="F19" s="24"/>
      <c r="G19" s="21" t="s">
        <v>23</v>
      </c>
      <c r="H19" s="24"/>
      <c r="I19" s="1">
        <f t="shared" si="1"/>
        <v>334</v>
      </c>
      <c r="J19" s="1">
        <v>7</v>
      </c>
      <c r="K19" s="1">
        <f t="shared" si="0"/>
        <v>2338</v>
      </c>
    </row>
    <row r="20" spans="2:11" x14ac:dyDescent="0.25">
      <c r="B20" s="26"/>
      <c r="C20" s="25">
        <v>9</v>
      </c>
      <c r="D20" s="24" t="s">
        <v>24</v>
      </c>
      <c r="E20" s="24">
        <f t="shared" ref="E20" si="5">K20+K21</f>
        <v>668</v>
      </c>
      <c r="F20" s="24" t="s">
        <v>8</v>
      </c>
      <c r="G20" s="21" t="s">
        <v>11</v>
      </c>
      <c r="H20" s="24">
        <v>2</v>
      </c>
      <c r="I20" s="1">
        <f t="shared" si="1"/>
        <v>334</v>
      </c>
      <c r="J20" s="1">
        <v>1</v>
      </c>
      <c r="K20" s="1">
        <f t="shared" si="0"/>
        <v>334</v>
      </c>
    </row>
    <row r="21" spans="2:11" x14ac:dyDescent="0.25">
      <c r="B21" s="26"/>
      <c r="C21" s="25"/>
      <c r="D21" s="24"/>
      <c r="E21" s="24"/>
      <c r="F21" s="24"/>
      <c r="G21" s="21" t="s">
        <v>14</v>
      </c>
      <c r="H21" s="24"/>
      <c r="I21" s="1">
        <f t="shared" si="1"/>
        <v>334</v>
      </c>
      <c r="J21" s="1">
        <v>1</v>
      </c>
      <c r="K21" s="1">
        <f t="shared" si="0"/>
        <v>334</v>
      </c>
    </row>
    <row r="22" spans="2:11" x14ac:dyDescent="0.25">
      <c r="B22" s="26"/>
      <c r="C22" s="25">
        <v>10</v>
      </c>
      <c r="D22" s="24" t="s">
        <v>25</v>
      </c>
      <c r="E22" s="24">
        <f t="shared" ref="E22" si="6">K22+K23</f>
        <v>668</v>
      </c>
      <c r="F22" s="24" t="s">
        <v>8</v>
      </c>
      <c r="G22" s="21" t="s">
        <v>11</v>
      </c>
      <c r="H22" s="24">
        <v>2</v>
      </c>
      <c r="I22" s="1">
        <f t="shared" si="1"/>
        <v>334</v>
      </c>
      <c r="J22" s="1">
        <v>1</v>
      </c>
      <c r="K22" s="1">
        <f t="shared" si="0"/>
        <v>334</v>
      </c>
    </row>
    <row r="23" spans="2:11" x14ac:dyDescent="0.25">
      <c r="B23" s="26"/>
      <c r="C23" s="25"/>
      <c r="D23" s="24"/>
      <c r="E23" s="24"/>
      <c r="F23" s="24"/>
      <c r="G23" s="21" t="s">
        <v>14</v>
      </c>
      <c r="H23" s="24"/>
      <c r="I23" s="1">
        <f t="shared" si="1"/>
        <v>334</v>
      </c>
      <c r="J23" s="1">
        <v>1</v>
      </c>
      <c r="K23" s="1">
        <f t="shared" si="0"/>
        <v>334</v>
      </c>
    </row>
    <row r="24" spans="2:11" x14ac:dyDescent="0.25">
      <c r="B24" s="26"/>
      <c r="C24" s="25">
        <v>11</v>
      </c>
      <c r="D24" s="24" t="s">
        <v>26</v>
      </c>
      <c r="E24" s="24">
        <f t="shared" ref="E24" si="7">K24+K25</f>
        <v>668</v>
      </c>
      <c r="F24" s="24" t="s">
        <v>8</v>
      </c>
      <c r="G24" s="21" t="s">
        <v>11</v>
      </c>
      <c r="H24" s="24">
        <v>2</v>
      </c>
      <c r="I24" s="1">
        <f t="shared" si="1"/>
        <v>334</v>
      </c>
      <c r="J24" s="1">
        <v>1</v>
      </c>
      <c r="K24" s="1">
        <f t="shared" si="0"/>
        <v>334</v>
      </c>
    </row>
    <row r="25" spans="2:11" x14ac:dyDescent="0.25">
      <c r="B25" s="26"/>
      <c r="C25" s="25"/>
      <c r="D25" s="24"/>
      <c r="E25" s="24"/>
      <c r="F25" s="24"/>
      <c r="G25" s="21" t="s">
        <v>14</v>
      </c>
      <c r="H25" s="24"/>
      <c r="I25" s="1">
        <f t="shared" si="1"/>
        <v>334</v>
      </c>
      <c r="J25" s="1">
        <v>1</v>
      </c>
      <c r="K25" s="1">
        <f t="shared" si="0"/>
        <v>334</v>
      </c>
    </row>
    <row r="26" spans="2:11" x14ac:dyDescent="0.25">
      <c r="B26" s="26"/>
      <c r="C26" s="25">
        <v>12</v>
      </c>
      <c r="D26" s="24" t="s">
        <v>27</v>
      </c>
      <c r="E26" s="24">
        <f t="shared" ref="E26" si="8">K26+K27</f>
        <v>668</v>
      </c>
      <c r="F26" s="24" t="s">
        <v>8</v>
      </c>
      <c r="G26" s="21" t="s">
        <v>11</v>
      </c>
      <c r="H26" s="24">
        <v>2</v>
      </c>
      <c r="I26" s="1">
        <f t="shared" si="1"/>
        <v>334</v>
      </c>
      <c r="J26" s="1">
        <v>1</v>
      </c>
      <c r="K26" s="1">
        <f t="shared" si="0"/>
        <v>334</v>
      </c>
    </row>
    <row r="27" spans="2:11" x14ac:dyDescent="0.25">
      <c r="B27" s="26"/>
      <c r="C27" s="25"/>
      <c r="D27" s="24"/>
      <c r="E27" s="24"/>
      <c r="F27" s="24"/>
      <c r="G27" s="21" t="s">
        <v>14</v>
      </c>
      <c r="H27" s="24"/>
      <c r="I27" s="1">
        <f t="shared" si="1"/>
        <v>334</v>
      </c>
      <c r="J27" s="1">
        <v>1</v>
      </c>
      <c r="K27" s="1">
        <f t="shared" si="0"/>
        <v>334</v>
      </c>
    </row>
    <row r="28" spans="2:11" x14ac:dyDescent="0.25">
      <c r="B28" s="26"/>
      <c r="C28" s="25">
        <v>13</v>
      </c>
      <c r="D28" s="24" t="s">
        <v>28</v>
      </c>
      <c r="E28" s="24">
        <f t="shared" ref="E28" si="9">K28+K29</f>
        <v>668</v>
      </c>
      <c r="F28" s="24" t="s">
        <v>8</v>
      </c>
      <c r="G28" s="21" t="s">
        <v>11</v>
      </c>
      <c r="H28" s="24">
        <v>2</v>
      </c>
      <c r="I28" s="1">
        <f t="shared" si="1"/>
        <v>334</v>
      </c>
      <c r="J28" s="1">
        <v>1</v>
      </c>
      <c r="K28" s="1">
        <f t="shared" si="0"/>
        <v>334</v>
      </c>
    </row>
    <row r="29" spans="2:11" x14ac:dyDescent="0.25">
      <c r="B29" s="26"/>
      <c r="C29" s="25"/>
      <c r="D29" s="24"/>
      <c r="E29" s="24"/>
      <c r="F29" s="24"/>
      <c r="G29" s="21" t="s">
        <v>14</v>
      </c>
      <c r="H29" s="24"/>
      <c r="I29" s="1">
        <f t="shared" si="1"/>
        <v>334</v>
      </c>
      <c r="J29" s="1">
        <v>1</v>
      </c>
      <c r="K29" s="1">
        <f t="shared" si="0"/>
        <v>334</v>
      </c>
    </row>
    <row r="30" spans="2:11" x14ac:dyDescent="0.25">
      <c r="B30" s="26"/>
      <c r="C30" s="25">
        <v>14</v>
      </c>
      <c r="D30" s="24" t="s">
        <v>29</v>
      </c>
      <c r="E30" s="24">
        <f t="shared" ref="E30" si="10">K30+K31</f>
        <v>668</v>
      </c>
      <c r="F30" s="24" t="s">
        <v>8</v>
      </c>
      <c r="G30" s="21" t="s">
        <v>11</v>
      </c>
      <c r="H30" s="24">
        <v>2</v>
      </c>
      <c r="I30" s="1">
        <f t="shared" si="1"/>
        <v>334</v>
      </c>
      <c r="J30" s="1">
        <v>1</v>
      </c>
      <c r="K30" s="1">
        <f t="shared" si="0"/>
        <v>334</v>
      </c>
    </row>
    <row r="31" spans="2:11" x14ac:dyDescent="0.25">
      <c r="B31" s="26"/>
      <c r="C31" s="25"/>
      <c r="D31" s="24"/>
      <c r="E31" s="24"/>
      <c r="F31" s="24"/>
      <c r="G31" s="21" t="s">
        <v>14</v>
      </c>
      <c r="H31" s="24"/>
      <c r="I31" s="1">
        <f t="shared" si="1"/>
        <v>334</v>
      </c>
      <c r="J31" s="1">
        <v>1</v>
      </c>
      <c r="K31" s="1">
        <f t="shared" si="0"/>
        <v>334</v>
      </c>
    </row>
    <row r="32" spans="2:11" x14ac:dyDescent="0.25">
      <c r="B32" s="26"/>
      <c r="C32" s="25">
        <v>15</v>
      </c>
      <c r="D32" s="24" t="s">
        <v>30</v>
      </c>
      <c r="E32" s="24">
        <f>K32+K33</f>
        <v>668</v>
      </c>
      <c r="F32" s="24" t="s">
        <v>8</v>
      </c>
      <c r="G32" s="21" t="s">
        <v>11</v>
      </c>
      <c r="H32" s="24">
        <v>2</v>
      </c>
      <c r="I32" s="1">
        <f t="shared" si="1"/>
        <v>334</v>
      </c>
      <c r="J32" s="1">
        <v>1</v>
      </c>
      <c r="K32" s="1">
        <f t="shared" si="0"/>
        <v>334</v>
      </c>
    </row>
    <row r="33" spans="2:11" x14ac:dyDescent="0.25">
      <c r="B33" s="26"/>
      <c r="C33" s="25"/>
      <c r="D33" s="24"/>
      <c r="E33" s="24"/>
      <c r="F33" s="24"/>
      <c r="G33" s="21" t="s">
        <v>14</v>
      </c>
      <c r="H33" s="24"/>
      <c r="I33" s="1">
        <f t="shared" si="1"/>
        <v>334</v>
      </c>
      <c r="J33" s="1">
        <v>1</v>
      </c>
      <c r="K33" s="1">
        <f t="shared" si="0"/>
        <v>334</v>
      </c>
    </row>
    <row r="34" spans="2:11" x14ac:dyDescent="0.25">
      <c r="B34" s="26"/>
      <c r="C34" s="25">
        <v>16</v>
      </c>
      <c r="D34" s="24" t="s">
        <v>31</v>
      </c>
      <c r="E34" s="24">
        <f t="shared" ref="E34" si="11">K34+K35</f>
        <v>668</v>
      </c>
      <c r="F34" s="24" t="s">
        <v>8</v>
      </c>
      <c r="G34" s="21" t="s">
        <v>11</v>
      </c>
      <c r="H34" s="24">
        <v>2</v>
      </c>
      <c r="I34" s="1">
        <f t="shared" si="1"/>
        <v>334</v>
      </c>
      <c r="J34" s="1">
        <v>1</v>
      </c>
      <c r="K34" s="1">
        <f t="shared" si="0"/>
        <v>334</v>
      </c>
    </row>
    <row r="35" spans="2:11" x14ac:dyDescent="0.25">
      <c r="B35" s="26"/>
      <c r="C35" s="25"/>
      <c r="D35" s="24"/>
      <c r="E35" s="24"/>
      <c r="F35" s="24"/>
      <c r="G35" s="21" t="s">
        <v>14</v>
      </c>
      <c r="H35" s="24"/>
      <c r="I35" s="1">
        <f t="shared" si="1"/>
        <v>334</v>
      </c>
      <c r="J35" s="1">
        <v>1</v>
      </c>
      <c r="K35" s="1">
        <f t="shared" si="0"/>
        <v>334</v>
      </c>
    </row>
    <row r="36" spans="2:11" x14ac:dyDescent="0.25">
      <c r="B36" s="26"/>
      <c r="C36" s="25">
        <v>17</v>
      </c>
      <c r="D36" s="24" t="s">
        <v>32</v>
      </c>
      <c r="E36" s="24">
        <f t="shared" ref="E36" si="12">K36+K37</f>
        <v>668</v>
      </c>
      <c r="F36" s="24" t="s">
        <v>8</v>
      </c>
      <c r="G36" s="21" t="s">
        <v>11</v>
      </c>
      <c r="H36" s="24">
        <v>2</v>
      </c>
      <c r="I36" s="1">
        <f t="shared" si="1"/>
        <v>334</v>
      </c>
      <c r="J36" s="1">
        <v>1</v>
      </c>
      <c r="K36" s="1">
        <f t="shared" si="0"/>
        <v>334</v>
      </c>
    </row>
    <row r="37" spans="2:11" x14ac:dyDescent="0.25">
      <c r="B37" s="26"/>
      <c r="C37" s="25"/>
      <c r="D37" s="24"/>
      <c r="E37" s="24"/>
      <c r="F37" s="24"/>
      <c r="G37" s="21" t="s">
        <v>14</v>
      </c>
      <c r="H37" s="24"/>
      <c r="I37" s="1">
        <f t="shared" si="1"/>
        <v>334</v>
      </c>
      <c r="J37" s="1">
        <v>1</v>
      </c>
      <c r="K37" s="1">
        <f t="shared" si="0"/>
        <v>334</v>
      </c>
    </row>
    <row r="38" spans="2:11" x14ac:dyDescent="0.25">
      <c r="B38" s="26"/>
      <c r="C38" s="25">
        <v>18</v>
      </c>
      <c r="D38" s="24" t="s">
        <v>33</v>
      </c>
      <c r="E38" s="24">
        <f t="shared" ref="E38" si="13">K38+K39</f>
        <v>668</v>
      </c>
      <c r="F38" s="24" t="s">
        <v>8</v>
      </c>
      <c r="G38" s="21" t="s">
        <v>11</v>
      </c>
      <c r="H38" s="24">
        <v>2</v>
      </c>
      <c r="I38" s="1">
        <f t="shared" si="1"/>
        <v>334</v>
      </c>
      <c r="J38" s="1">
        <v>1</v>
      </c>
      <c r="K38" s="1">
        <f t="shared" si="0"/>
        <v>334</v>
      </c>
    </row>
    <row r="39" spans="2:11" x14ac:dyDescent="0.25">
      <c r="B39" s="26"/>
      <c r="C39" s="25"/>
      <c r="D39" s="24"/>
      <c r="E39" s="24"/>
      <c r="F39" s="24"/>
      <c r="G39" s="21" t="s">
        <v>14</v>
      </c>
      <c r="H39" s="24"/>
      <c r="I39" s="1">
        <f t="shared" si="1"/>
        <v>334</v>
      </c>
      <c r="J39" s="1">
        <v>1</v>
      </c>
      <c r="K39" s="1">
        <f t="shared" si="0"/>
        <v>334</v>
      </c>
    </row>
    <row r="40" spans="2:11" x14ac:dyDescent="0.25">
      <c r="B40" s="26"/>
      <c r="C40" s="25">
        <v>19</v>
      </c>
      <c r="D40" s="24" t="s">
        <v>34</v>
      </c>
      <c r="E40" s="24">
        <f t="shared" ref="E40" si="14">K40+K41</f>
        <v>668</v>
      </c>
      <c r="F40" s="24" t="s">
        <v>8</v>
      </c>
      <c r="G40" s="21" t="s">
        <v>11</v>
      </c>
      <c r="H40" s="24">
        <v>2</v>
      </c>
      <c r="I40" s="1">
        <f t="shared" si="1"/>
        <v>334</v>
      </c>
      <c r="J40" s="1">
        <v>1</v>
      </c>
      <c r="K40" s="1">
        <f t="shared" si="0"/>
        <v>334</v>
      </c>
    </row>
    <row r="41" spans="2:11" x14ac:dyDescent="0.25">
      <c r="B41" s="26"/>
      <c r="C41" s="25"/>
      <c r="D41" s="24"/>
      <c r="E41" s="24"/>
      <c r="F41" s="24"/>
      <c r="G41" s="21" t="s">
        <v>14</v>
      </c>
      <c r="H41" s="24"/>
      <c r="I41" s="1">
        <f t="shared" si="1"/>
        <v>334</v>
      </c>
      <c r="J41" s="1">
        <v>1</v>
      </c>
      <c r="K41" s="1">
        <f t="shared" si="0"/>
        <v>334</v>
      </c>
    </row>
    <row r="42" spans="2:11" x14ac:dyDescent="0.25">
      <c r="B42" s="26"/>
      <c r="C42" s="25">
        <v>20</v>
      </c>
      <c r="D42" s="24" t="s">
        <v>35</v>
      </c>
      <c r="E42" s="24">
        <f>K42+K43</f>
        <v>668</v>
      </c>
      <c r="F42" s="24" t="s">
        <v>8</v>
      </c>
      <c r="G42" s="21" t="s">
        <v>11</v>
      </c>
      <c r="H42" s="24">
        <v>2</v>
      </c>
      <c r="I42" s="1">
        <f t="shared" si="1"/>
        <v>334</v>
      </c>
      <c r="J42" s="1">
        <v>1</v>
      </c>
      <c r="K42" s="1">
        <f t="shared" si="0"/>
        <v>334</v>
      </c>
    </row>
    <row r="43" spans="2:11" x14ac:dyDescent="0.25">
      <c r="B43" s="26"/>
      <c r="C43" s="25"/>
      <c r="D43" s="24"/>
      <c r="E43" s="24"/>
      <c r="F43" s="24"/>
      <c r="G43" s="21" t="s">
        <v>14</v>
      </c>
      <c r="H43" s="24"/>
      <c r="I43" s="1">
        <f t="shared" si="1"/>
        <v>334</v>
      </c>
      <c r="J43" s="1">
        <v>1</v>
      </c>
      <c r="K43" s="1">
        <f t="shared" si="0"/>
        <v>334</v>
      </c>
    </row>
    <row r="44" spans="2:11" x14ac:dyDescent="0.25">
      <c r="B44" s="26"/>
      <c r="C44" s="25">
        <v>21</v>
      </c>
      <c r="D44" s="24" t="s">
        <v>36</v>
      </c>
      <c r="E44" s="24">
        <f t="shared" ref="E44" si="15">K44+K45</f>
        <v>668</v>
      </c>
      <c r="F44" s="24" t="s">
        <v>8</v>
      </c>
      <c r="G44" s="21" t="s">
        <v>11</v>
      </c>
      <c r="H44" s="24">
        <v>2</v>
      </c>
      <c r="I44" s="1">
        <f t="shared" si="1"/>
        <v>334</v>
      </c>
      <c r="J44" s="1">
        <v>1</v>
      </c>
      <c r="K44" s="1">
        <f t="shared" si="0"/>
        <v>334</v>
      </c>
    </row>
    <row r="45" spans="2:11" x14ac:dyDescent="0.25">
      <c r="B45" s="26"/>
      <c r="C45" s="25"/>
      <c r="D45" s="24"/>
      <c r="E45" s="24"/>
      <c r="F45" s="24"/>
      <c r="G45" s="21" t="s">
        <v>14</v>
      </c>
      <c r="H45" s="24"/>
      <c r="I45" s="1">
        <f t="shared" si="1"/>
        <v>334</v>
      </c>
      <c r="J45" s="1">
        <v>1</v>
      </c>
      <c r="K45" s="1">
        <f t="shared" si="0"/>
        <v>334</v>
      </c>
    </row>
    <row r="46" spans="2:11" x14ac:dyDescent="0.25">
      <c r="B46" s="26"/>
      <c r="C46" s="25">
        <v>22</v>
      </c>
      <c r="D46" s="24" t="s">
        <v>37</v>
      </c>
      <c r="E46" s="24">
        <f t="shared" ref="E46" si="16">K46+K47</f>
        <v>668</v>
      </c>
      <c r="F46" s="24" t="s">
        <v>8</v>
      </c>
      <c r="G46" s="21" t="s">
        <v>11</v>
      </c>
      <c r="H46" s="24">
        <v>2</v>
      </c>
      <c r="I46" s="1">
        <f t="shared" si="1"/>
        <v>334</v>
      </c>
      <c r="J46" s="1">
        <v>1</v>
      </c>
      <c r="K46" s="1">
        <f t="shared" si="0"/>
        <v>334</v>
      </c>
    </row>
    <row r="47" spans="2:11" x14ac:dyDescent="0.25">
      <c r="B47" s="26"/>
      <c r="C47" s="25"/>
      <c r="D47" s="24"/>
      <c r="E47" s="24"/>
      <c r="F47" s="24"/>
      <c r="G47" s="21" t="s">
        <v>14</v>
      </c>
      <c r="H47" s="24"/>
      <c r="I47" s="1">
        <f t="shared" si="1"/>
        <v>334</v>
      </c>
      <c r="J47" s="1">
        <v>1</v>
      </c>
      <c r="K47" s="1">
        <f t="shared" si="0"/>
        <v>334</v>
      </c>
    </row>
    <row r="48" spans="2:11" x14ac:dyDescent="0.25">
      <c r="B48" s="26"/>
      <c r="C48" s="25">
        <v>23</v>
      </c>
      <c r="D48" s="24" t="s">
        <v>38</v>
      </c>
      <c r="E48" s="24">
        <f t="shared" ref="E48" si="17">K48+K49</f>
        <v>668</v>
      </c>
      <c r="F48" s="24" t="s">
        <v>8</v>
      </c>
      <c r="G48" s="21" t="s">
        <v>11</v>
      </c>
      <c r="H48" s="24">
        <v>2</v>
      </c>
      <c r="I48" s="1">
        <f t="shared" si="1"/>
        <v>334</v>
      </c>
      <c r="J48" s="1">
        <v>1</v>
      </c>
      <c r="K48" s="1">
        <f t="shared" si="0"/>
        <v>334</v>
      </c>
    </row>
    <row r="49" spans="2:11" x14ac:dyDescent="0.25">
      <c r="B49" s="26"/>
      <c r="C49" s="25"/>
      <c r="D49" s="24"/>
      <c r="E49" s="24"/>
      <c r="F49" s="24"/>
      <c r="G49" s="21" t="s">
        <v>14</v>
      </c>
      <c r="H49" s="24"/>
      <c r="I49" s="1">
        <f t="shared" si="1"/>
        <v>334</v>
      </c>
      <c r="J49" s="1">
        <v>1</v>
      </c>
      <c r="K49" s="1">
        <f t="shared" si="0"/>
        <v>334</v>
      </c>
    </row>
    <row r="50" spans="2:11" x14ac:dyDescent="0.25">
      <c r="B50" s="26"/>
      <c r="C50" s="25">
        <v>24</v>
      </c>
      <c r="D50" s="24" t="s">
        <v>39</v>
      </c>
      <c r="E50" s="24">
        <f t="shared" ref="E50" si="18">K50+K51</f>
        <v>668</v>
      </c>
      <c r="F50" s="24" t="s">
        <v>8</v>
      </c>
      <c r="G50" s="21" t="s">
        <v>11</v>
      </c>
      <c r="H50" s="24">
        <v>2</v>
      </c>
      <c r="I50" s="1">
        <f t="shared" si="1"/>
        <v>334</v>
      </c>
      <c r="J50" s="1">
        <v>1</v>
      </c>
      <c r="K50" s="1">
        <f t="shared" si="0"/>
        <v>334</v>
      </c>
    </row>
    <row r="51" spans="2:11" x14ac:dyDescent="0.25">
      <c r="B51" s="26"/>
      <c r="C51" s="25"/>
      <c r="D51" s="24"/>
      <c r="E51" s="24"/>
      <c r="F51" s="24"/>
      <c r="G51" s="21" t="s">
        <v>14</v>
      </c>
      <c r="H51" s="24"/>
      <c r="I51" s="1">
        <f t="shared" si="1"/>
        <v>334</v>
      </c>
      <c r="J51" s="1">
        <v>1</v>
      </c>
      <c r="K51" s="1">
        <f t="shared" si="0"/>
        <v>334</v>
      </c>
    </row>
    <row r="52" spans="2:11" x14ac:dyDescent="0.25">
      <c r="B52" s="26"/>
      <c r="C52" s="25">
        <v>25</v>
      </c>
      <c r="D52" s="24" t="s">
        <v>40</v>
      </c>
      <c r="E52" s="24">
        <f>K52+K53</f>
        <v>668</v>
      </c>
      <c r="F52" s="24" t="s">
        <v>8</v>
      </c>
      <c r="G52" s="21" t="s">
        <v>11</v>
      </c>
      <c r="H52" s="24">
        <v>2</v>
      </c>
      <c r="I52" s="1">
        <f t="shared" si="1"/>
        <v>334</v>
      </c>
      <c r="J52" s="1">
        <v>1</v>
      </c>
      <c r="K52" s="1">
        <f t="shared" si="0"/>
        <v>334</v>
      </c>
    </row>
    <row r="53" spans="2:11" x14ac:dyDescent="0.25">
      <c r="B53" s="26"/>
      <c r="C53" s="25"/>
      <c r="D53" s="24"/>
      <c r="E53" s="24"/>
      <c r="F53" s="24"/>
      <c r="G53" s="21" t="s">
        <v>14</v>
      </c>
      <c r="H53" s="24"/>
      <c r="I53" s="1">
        <f t="shared" si="1"/>
        <v>334</v>
      </c>
      <c r="J53" s="1">
        <v>1</v>
      </c>
      <c r="K53" s="1">
        <f t="shared" si="0"/>
        <v>334</v>
      </c>
    </row>
    <row r="54" spans="2:11" x14ac:dyDescent="0.25">
      <c r="B54" s="26"/>
      <c r="C54" s="25">
        <v>26</v>
      </c>
      <c r="D54" s="24" t="s">
        <v>41</v>
      </c>
      <c r="E54" s="24">
        <f t="shared" ref="E54" si="19">K54+K55</f>
        <v>668</v>
      </c>
      <c r="F54" s="24" t="s">
        <v>8</v>
      </c>
      <c r="G54" s="21" t="s">
        <v>11</v>
      </c>
      <c r="H54" s="24">
        <v>2</v>
      </c>
      <c r="I54" s="1">
        <f t="shared" si="1"/>
        <v>334</v>
      </c>
      <c r="J54" s="1">
        <v>1</v>
      </c>
      <c r="K54" s="1">
        <f t="shared" si="0"/>
        <v>334</v>
      </c>
    </row>
    <row r="55" spans="2:11" x14ac:dyDescent="0.25">
      <c r="B55" s="26"/>
      <c r="C55" s="25"/>
      <c r="D55" s="24"/>
      <c r="E55" s="24"/>
      <c r="F55" s="24"/>
      <c r="G55" s="21" t="s">
        <v>14</v>
      </c>
      <c r="H55" s="24"/>
      <c r="I55" s="1">
        <f t="shared" si="1"/>
        <v>334</v>
      </c>
      <c r="J55" s="1">
        <v>1</v>
      </c>
      <c r="K55" s="1">
        <f t="shared" si="0"/>
        <v>334</v>
      </c>
    </row>
    <row r="56" spans="2:11" x14ac:dyDescent="0.25">
      <c r="B56" s="26"/>
      <c r="C56" s="25">
        <v>27</v>
      </c>
      <c r="D56" s="24" t="s">
        <v>42</v>
      </c>
      <c r="E56" s="24">
        <f t="shared" ref="E56" si="20">K56+K57</f>
        <v>668</v>
      </c>
      <c r="F56" s="24" t="s">
        <v>8</v>
      </c>
      <c r="G56" s="21" t="s">
        <v>11</v>
      </c>
      <c r="H56" s="24">
        <v>2</v>
      </c>
      <c r="I56" s="1">
        <f t="shared" si="1"/>
        <v>334</v>
      </c>
      <c r="J56" s="1">
        <v>1</v>
      </c>
      <c r="K56" s="1">
        <f t="shared" si="0"/>
        <v>334</v>
      </c>
    </row>
    <row r="57" spans="2:11" x14ac:dyDescent="0.25">
      <c r="B57" s="26"/>
      <c r="C57" s="25"/>
      <c r="D57" s="24"/>
      <c r="E57" s="24"/>
      <c r="F57" s="24"/>
      <c r="G57" s="21" t="s">
        <v>14</v>
      </c>
      <c r="H57" s="24"/>
      <c r="I57" s="1">
        <f t="shared" si="1"/>
        <v>334</v>
      </c>
      <c r="J57" s="1">
        <v>1</v>
      </c>
      <c r="K57" s="1">
        <f t="shared" si="0"/>
        <v>334</v>
      </c>
    </row>
    <row r="58" spans="2:11" x14ac:dyDescent="0.25">
      <c r="B58" s="26"/>
      <c r="C58" s="25">
        <v>28</v>
      </c>
      <c r="D58" s="24" t="s">
        <v>43</v>
      </c>
      <c r="E58" s="24">
        <f t="shared" ref="E58" si="21">K58+K59</f>
        <v>668</v>
      </c>
      <c r="F58" s="24" t="s">
        <v>8</v>
      </c>
      <c r="G58" s="21" t="s">
        <v>11</v>
      </c>
      <c r="H58" s="24">
        <v>2</v>
      </c>
      <c r="I58" s="1">
        <f t="shared" si="1"/>
        <v>334</v>
      </c>
      <c r="J58" s="1">
        <v>1</v>
      </c>
      <c r="K58" s="1">
        <f t="shared" si="0"/>
        <v>334</v>
      </c>
    </row>
    <row r="59" spans="2:11" x14ac:dyDescent="0.25">
      <c r="B59" s="26"/>
      <c r="C59" s="25"/>
      <c r="D59" s="24"/>
      <c r="E59" s="24"/>
      <c r="F59" s="24"/>
      <c r="G59" s="21" t="s">
        <v>14</v>
      </c>
      <c r="H59" s="24"/>
      <c r="I59" s="1">
        <f t="shared" si="1"/>
        <v>334</v>
      </c>
      <c r="J59" s="1">
        <v>1</v>
      </c>
      <c r="K59" s="1">
        <f t="shared" si="0"/>
        <v>334</v>
      </c>
    </row>
    <row r="60" spans="2:11" x14ac:dyDescent="0.25">
      <c r="B60" s="26"/>
      <c r="C60" s="25">
        <v>29</v>
      </c>
      <c r="D60" s="24" t="s">
        <v>44</v>
      </c>
      <c r="E60" s="24">
        <f t="shared" ref="E60" si="22">K60+K61</f>
        <v>668</v>
      </c>
      <c r="F60" s="24" t="s">
        <v>8</v>
      </c>
      <c r="G60" s="21" t="s">
        <v>11</v>
      </c>
      <c r="H60" s="24">
        <v>2</v>
      </c>
      <c r="I60" s="1">
        <f t="shared" si="1"/>
        <v>334</v>
      </c>
      <c r="J60" s="1">
        <v>1</v>
      </c>
      <c r="K60" s="1">
        <f t="shared" si="0"/>
        <v>334</v>
      </c>
    </row>
    <row r="61" spans="2:11" x14ac:dyDescent="0.25">
      <c r="B61" s="26"/>
      <c r="C61" s="25"/>
      <c r="D61" s="24"/>
      <c r="E61" s="24"/>
      <c r="F61" s="24"/>
      <c r="G61" s="21" t="s">
        <v>14</v>
      </c>
      <c r="H61" s="24"/>
      <c r="I61" s="1">
        <f t="shared" si="1"/>
        <v>334</v>
      </c>
      <c r="J61" s="1">
        <v>1</v>
      </c>
      <c r="K61" s="1">
        <f t="shared" si="0"/>
        <v>334</v>
      </c>
    </row>
    <row r="62" spans="2:11" x14ac:dyDescent="0.25">
      <c r="B62" s="26"/>
      <c r="C62" s="25">
        <v>30</v>
      </c>
      <c r="D62" s="24" t="s">
        <v>45</v>
      </c>
      <c r="E62" s="24">
        <f>K62+K63</f>
        <v>668</v>
      </c>
      <c r="F62" s="24" t="s">
        <v>8</v>
      </c>
      <c r="G62" s="21" t="s">
        <v>11</v>
      </c>
      <c r="H62" s="24">
        <v>2</v>
      </c>
      <c r="I62" s="1">
        <f t="shared" si="1"/>
        <v>334</v>
      </c>
      <c r="J62" s="1">
        <v>1</v>
      </c>
      <c r="K62" s="1">
        <f t="shared" si="0"/>
        <v>334</v>
      </c>
    </row>
    <row r="63" spans="2:11" x14ac:dyDescent="0.25">
      <c r="B63" s="26"/>
      <c r="C63" s="25"/>
      <c r="D63" s="24"/>
      <c r="E63" s="24"/>
      <c r="F63" s="24"/>
      <c r="G63" s="21" t="s">
        <v>14</v>
      </c>
      <c r="H63" s="24"/>
      <c r="I63" s="1">
        <f t="shared" si="1"/>
        <v>334</v>
      </c>
      <c r="J63" s="1">
        <v>1</v>
      </c>
      <c r="K63" s="1">
        <f t="shared" si="0"/>
        <v>334</v>
      </c>
    </row>
    <row r="64" spans="2:11" x14ac:dyDescent="0.25">
      <c r="B64" s="26"/>
      <c r="C64" s="22">
        <v>31</v>
      </c>
      <c r="D64" s="21" t="s">
        <v>46</v>
      </c>
      <c r="E64" s="21">
        <f>K64</f>
        <v>334</v>
      </c>
      <c r="F64" s="21" t="s">
        <v>8</v>
      </c>
      <c r="G64" s="21" t="s">
        <v>14</v>
      </c>
      <c r="H64" s="21">
        <v>1</v>
      </c>
      <c r="I64" s="1">
        <f t="shared" si="1"/>
        <v>334</v>
      </c>
      <c r="J64" s="1">
        <v>1</v>
      </c>
      <c r="K64" s="1">
        <f t="shared" si="0"/>
        <v>334</v>
      </c>
    </row>
    <row r="65" spans="2:11" x14ac:dyDescent="0.25">
      <c r="B65" s="26"/>
      <c r="C65" s="22">
        <v>32</v>
      </c>
      <c r="D65" s="21" t="s">
        <v>47</v>
      </c>
      <c r="E65" s="21">
        <f>K65</f>
        <v>334</v>
      </c>
      <c r="F65" s="21" t="s">
        <v>8</v>
      </c>
      <c r="G65" s="21" t="s">
        <v>14</v>
      </c>
      <c r="H65" s="21">
        <v>1</v>
      </c>
      <c r="I65" s="1">
        <f t="shared" si="1"/>
        <v>334</v>
      </c>
      <c r="J65" s="1">
        <v>1</v>
      </c>
      <c r="K65" s="1">
        <f t="shared" si="0"/>
        <v>334</v>
      </c>
    </row>
    <row r="66" spans="2:11" x14ac:dyDescent="0.25">
      <c r="B66" s="26"/>
      <c r="C66" s="25">
        <v>33</v>
      </c>
      <c r="D66" s="24" t="s">
        <v>48</v>
      </c>
      <c r="E66" s="24">
        <f>K66+K67</f>
        <v>668</v>
      </c>
      <c r="F66" s="24" t="s">
        <v>8</v>
      </c>
      <c r="G66" s="21" t="s">
        <v>11</v>
      </c>
      <c r="H66" s="24">
        <v>2</v>
      </c>
      <c r="I66" s="1">
        <f t="shared" si="1"/>
        <v>334</v>
      </c>
      <c r="J66" s="1">
        <v>1</v>
      </c>
      <c r="K66" s="1">
        <f t="shared" si="0"/>
        <v>334</v>
      </c>
    </row>
    <row r="67" spans="2:11" x14ac:dyDescent="0.25">
      <c r="B67" s="26"/>
      <c r="C67" s="25"/>
      <c r="D67" s="24"/>
      <c r="E67" s="24"/>
      <c r="F67" s="24"/>
      <c r="G67" s="21" t="s">
        <v>14</v>
      </c>
      <c r="H67" s="24"/>
      <c r="I67" s="1">
        <f t="shared" si="1"/>
        <v>334</v>
      </c>
      <c r="J67" s="1">
        <v>1</v>
      </c>
      <c r="K67" s="1">
        <f t="shared" si="0"/>
        <v>334</v>
      </c>
    </row>
    <row r="68" spans="2:11" x14ac:dyDescent="0.25">
      <c r="B68" s="26"/>
      <c r="C68" s="25">
        <v>34</v>
      </c>
      <c r="D68" s="24" t="s">
        <v>49</v>
      </c>
      <c r="E68" s="24">
        <f t="shared" ref="E68" si="23">K68+K69</f>
        <v>668</v>
      </c>
      <c r="F68" s="24" t="s">
        <v>8</v>
      </c>
      <c r="G68" s="21" t="s">
        <v>11</v>
      </c>
      <c r="H68" s="24">
        <v>2</v>
      </c>
      <c r="I68" s="1">
        <f t="shared" si="1"/>
        <v>334</v>
      </c>
      <c r="J68" s="1">
        <v>1</v>
      </c>
      <c r="K68" s="1">
        <f t="shared" si="0"/>
        <v>334</v>
      </c>
    </row>
    <row r="69" spans="2:11" x14ac:dyDescent="0.25">
      <c r="B69" s="26"/>
      <c r="C69" s="25"/>
      <c r="D69" s="24"/>
      <c r="E69" s="24"/>
      <c r="F69" s="24"/>
      <c r="G69" s="21" t="s">
        <v>14</v>
      </c>
      <c r="H69" s="24"/>
      <c r="I69" s="1">
        <f t="shared" si="1"/>
        <v>334</v>
      </c>
      <c r="J69" s="1">
        <v>1</v>
      </c>
      <c r="K69" s="1">
        <f t="shared" si="0"/>
        <v>334</v>
      </c>
    </row>
    <row r="70" spans="2:11" x14ac:dyDescent="0.25">
      <c r="B70" s="26"/>
      <c r="C70" s="25">
        <v>35</v>
      </c>
      <c r="D70" s="24" t="s">
        <v>50</v>
      </c>
      <c r="E70" s="24">
        <f t="shared" ref="E70" si="24">K70+K71</f>
        <v>668</v>
      </c>
      <c r="F70" s="24" t="s">
        <v>8</v>
      </c>
      <c r="G70" s="21" t="s">
        <v>11</v>
      </c>
      <c r="H70" s="24">
        <v>2</v>
      </c>
      <c r="I70" s="1">
        <f t="shared" si="1"/>
        <v>334</v>
      </c>
      <c r="J70" s="1">
        <v>1</v>
      </c>
      <c r="K70" s="1">
        <f t="shared" ref="K70:K92" si="25">J70*I70</f>
        <v>334</v>
      </c>
    </row>
    <row r="71" spans="2:11" x14ac:dyDescent="0.25">
      <c r="B71" s="26"/>
      <c r="C71" s="25"/>
      <c r="D71" s="24"/>
      <c r="E71" s="24"/>
      <c r="F71" s="24"/>
      <c r="G71" s="21" t="s">
        <v>14</v>
      </c>
      <c r="H71" s="24"/>
      <c r="I71" s="1">
        <f t="shared" si="1"/>
        <v>334</v>
      </c>
      <c r="J71" s="1">
        <v>1</v>
      </c>
      <c r="K71" s="1">
        <f t="shared" si="25"/>
        <v>334</v>
      </c>
    </row>
    <row r="72" spans="2:11" x14ac:dyDescent="0.25">
      <c r="B72" s="26"/>
      <c r="C72" s="25">
        <v>36</v>
      </c>
      <c r="D72" s="24" t="s">
        <v>51</v>
      </c>
      <c r="E72" s="24">
        <f t="shared" ref="E72" si="26">K72+K73</f>
        <v>668</v>
      </c>
      <c r="F72" s="24" t="s">
        <v>8</v>
      </c>
      <c r="G72" s="21" t="s">
        <v>11</v>
      </c>
      <c r="H72" s="24">
        <v>2</v>
      </c>
      <c r="I72" s="1">
        <f t="shared" si="1"/>
        <v>334</v>
      </c>
      <c r="J72" s="1">
        <v>1</v>
      </c>
      <c r="K72" s="1">
        <f t="shared" si="25"/>
        <v>334</v>
      </c>
    </row>
    <row r="73" spans="2:11" x14ac:dyDescent="0.25">
      <c r="B73" s="26"/>
      <c r="C73" s="25"/>
      <c r="D73" s="24"/>
      <c r="E73" s="24"/>
      <c r="F73" s="24"/>
      <c r="G73" s="21" t="s">
        <v>14</v>
      </c>
      <c r="H73" s="24"/>
      <c r="I73" s="1">
        <f t="shared" ref="I73:I92" si="27">I72</f>
        <v>334</v>
      </c>
      <c r="J73" s="1">
        <v>1</v>
      </c>
      <c r="K73" s="1">
        <f t="shared" si="25"/>
        <v>334</v>
      </c>
    </row>
    <row r="74" spans="2:11" x14ac:dyDescent="0.25">
      <c r="B74" s="26"/>
      <c r="C74" s="25">
        <v>37</v>
      </c>
      <c r="D74" s="24" t="s">
        <v>52</v>
      </c>
      <c r="E74" s="24">
        <f t="shared" ref="E74" si="28">K74+K75</f>
        <v>1336</v>
      </c>
      <c r="F74" s="24" t="s">
        <v>8</v>
      </c>
      <c r="G74" s="21" t="s">
        <v>19</v>
      </c>
      <c r="H74" s="24">
        <v>4</v>
      </c>
      <c r="I74" s="1">
        <f t="shared" si="27"/>
        <v>334</v>
      </c>
      <c r="J74" s="1">
        <v>2</v>
      </c>
      <c r="K74" s="1">
        <f t="shared" si="25"/>
        <v>668</v>
      </c>
    </row>
    <row r="75" spans="2:11" x14ac:dyDescent="0.25">
      <c r="B75" s="26"/>
      <c r="C75" s="25"/>
      <c r="D75" s="24"/>
      <c r="E75" s="24"/>
      <c r="F75" s="24"/>
      <c r="G75" s="21" t="s">
        <v>12</v>
      </c>
      <c r="H75" s="24"/>
      <c r="I75" s="1">
        <f t="shared" si="27"/>
        <v>334</v>
      </c>
      <c r="J75" s="1">
        <v>2</v>
      </c>
      <c r="K75" s="1">
        <f t="shared" si="25"/>
        <v>668</v>
      </c>
    </row>
    <row r="76" spans="2:11" x14ac:dyDescent="0.25">
      <c r="B76" s="26"/>
      <c r="C76" s="25">
        <v>38</v>
      </c>
      <c r="D76" s="24" t="s">
        <v>53</v>
      </c>
      <c r="E76" s="24">
        <f>K76+K77</f>
        <v>668</v>
      </c>
      <c r="F76" s="24" t="s">
        <v>8</v>
      </c>
      <c r="G76" s="21" t="s">
        <v>11</v>
      </c>
      <c r="H76" s="24">
        <v>2</v>
      </c>
      <c r="I76" s="1">
        <f t="shared" si="27"/>
        <v>334</v>
      </c>
      <c r="J76" s="1">
        <v>1</v>
      </c>
      <c r="K76" s="1">
        <f t="shared" si="25"/>
        <v>334</v>
      </c>
    </row>
    <row r="77" spans="2:11" x14ac:dyDescent="0.25">
      <c r="B77" s="26"/>
      <c r="C77" s="25"/>
      <c r="D77" s="24"/>
      <c r="E77" s="24"/>
      <c r="F77" s="24"/>
      <c r="G77" s="21" t="s">
        <v>14</v>
      </c>
      <c r="H77" s="24"/>
      <c r="I77" s="1">
        <f t="shared" si="27"/>
        <v>334</v>
      </c>
      <c r="J77" s="1">
        <v>1</v>
      </c>
      <c r="K77" s="1">
        <f t="shared" si="25"/>
        <v>334</v>
      </c>
    </row>
    <row r="78" spans="2:11" x14ac:dyDescent="0.25">
      <c r="B78" s="26"/>
      <c r="C78" s="25">
        <v>39</v>
      </c>
      <c r="D78" s="24" t="s">
        <v>54</v>
      </c>
      <c r="E78" s="24">
        <f>K78+K79</f>
        <v>668</v>
      </c>
      <c r="F78" s="24" t="s">
        <v>8</v>
      </c>
      <c r="G78" s="21" t="s">
        <v>11</v>
      </c>
      <c r="H78" s="24">
        <v>2</v>
      </c>
      <c r="I78" s="1">
        <f t="shared" si="27"/>
        <v>334</v>
      </c>
      <c r="J78" s="1">
        <v>1</v>
      </c>
      <c r="K78" s="1">
        <f t="shared" si="25"/>
        <v>334</v>
      </c>
    </row>
    <row r="79" spans="2:11" x14ac:dyDescent="0.25">
      <c r="B79" s="26"/>
      <c r="C79" s="25"/>
      <c r="D79" s="24"/>
      <c r="E79" s="24"/>
      <c r="F79" s="24"/>
      <c r="G79" s="21" t="s">
        <v>14</v>
      </c>
      <c r="H79" s="24"/>
      <c r="I79" s="1">
        <f t="shared" si="27"/>
        <v>334</v>
      </c>
      <c r="J79" s="1">
        <v>1</v>
      </c>
      <c r="K79" s="1">
        <f t="shared" si="25"/>
        <v>334</v>
      </c>
    </row>
    <row r="80" spans="2:11" x14ac:dyDescent="0.25">
      <c r="B80" s="26"/>
      <c r="C80" s="25">
        <v>40</v>
      </c>
      <c r="D80" s="24" t="s">
        <v>55</v>
      </c>
      <c r="E80" s="24">
        <f t="shared" ref="E80" si="29">K80+K81</f>
        <v>668</v>
      </c>
      <c r="F80" s="24" t="s">
        <v>8</v>
      </c>
      <c r="G80" s="21" t="s">
        <v>11</v>
      </c>
      <c r="H80" s="24">
        <v>2</v>
      </c>
      <c r="I80" s="1">
        <f t="shared" si="27"/>
        <v>334</v>
      </c>
      <c r="J80" s="1">
        <v>1</v>
      </c>
      <c r="K80" s="1">
        <f t="shared" si="25"/>
        <v>334</v>
      </c>
    </row>
    <row r="81" spans="2:13" x14ac:dyDescent="0.25">
      <c r="B81" s="26"/>
      <c r="C81" s="25"/>
      <c r="D81" s="24"/>
      <c r="E81" s="24"/>
      <c r="F81" s="24"/>
      <c r="G81" s="21" t="s">
        <v>14</v>
      </c>
      <c r="H81" s="24"/>
      <c r="I81" s="1">
        <f t="shared" si="27"/>
        <v>334</v>
      </c>
      <c r="J81" s="1">
        <v>1</v>
      </c>
      <c r="K81" s="1">
        <f t="shared" si="25"/>
        <v>334</v>
      </c>
    </row>
    <row r="82" spans="2:13" x14ac:dyDescent="0.25">
      <c r="B82" s="26"/>
      <c r="C82" s="25">
        <v>41</v>
      </c>
      <c r="D82" s="24" t="s">
        <v>56</v>
      </c>
      <c r="E82" s="24">
        <f>K82+K83</f>
        <v>668</v>
      </c>
      <c r="F82" s="24" t="s">
        <v>8</v>
      </c>
      <c r="G82" s="21" t="s">
        <v>11</v>
      </c>
      <c r="H82" s="24">
        <v>2</v>
      </c>
      <c r="I82" s="1">
        <f t="shared" si="27"/>
        <v>334</v>
      </c>
      <c r="J82" s="1">
        <v>1</v>
      </c>
      <c r="K82" s="1">
        <f t="shared" si="25"/>
        <v>334</v>
      </c>
    </row>
    <row r="83" spans="2:13" x14ac:dyDescent="0.25">
      <c r="B83" s="26"/>
      <c r="C83" s="25"/>
      <c r="D83" s="24"/>
      <c r="E83" s="24"/>
      <c r="F83" s="24"/>
      <c r="G83" s="21" t="s">
        <v>14</v>
      </c>
      <c r="H83" s="24"/>
      <c r="I83" s="1">
        <f t="shared" si="27"/>
        <v>334</v>
      </c>
      <c r="J83" s="1">
        <v>1</v>
      </c>
      <c r="K83" s="1">
        <f t="shared" si="25"/>
        <v>334</v>
      </c>
    </row>
    <row r="84" spans="2:13" x14ac:dyDescent="0.25">
      <c r="B84" s="26"/>
      <c r="C84" s="25">
        <v>42</v>
      </c>
      <c r="D84" s="27" t="s">
        <v>57</v>
      </c>
      <c r="E84" s="24">
        <f t="shared" ref="E84" si="30">K84+K85</f>
        <v>668</v>
      </c>
      <c r="F84" s="27" t="s">
        <v>8</v>
      </c>
      <c r="G84" s="23" t="s">
        <v>11</v>
      </c>
      <c r="H84" s="24">
        <v>2</v>
      </c>
      <c r="I84" s="1">
        <f t="shared" si="27"/>
        <v>334</v>
      </c>
      <c r="J84" s="1">
        <v>1</v>
      </c>
      <c r="K84" s="1">
        <f t="shared" si="25"/>
        <v>334</v>
      </c>
    </row>
    <row r="85" spans="2:13" x14ac:dyDescent="0.25">
      <c r="B85" s="26"/>
      <c r="C85" s="25"/>
      <c r="D85" s="27"/>
      <c r="E85" s="24"/>
      <c r="F85" s="27"/>
      <c r="G85" s="23" t="s">
        <v>14</v>
      </c>
      <c r="H85" s="24"/>
      <c r="I85" s="1">
        <f t="shared" si="27"/>
        <v>334</v>
      </c>
      <c r="J85" s="1">
        <v>1</v>
      </c>
      <c r="K85" s="1">
        <f t="shared" si="25"/>
        <v>334</v>
      </c>
    </row>
    <row r="86" spans="2:13" x14ac:dyDescent="0.25">
      <c r="B86" s="26"/>
      <c r="C86" s="25">
        <v>43</v>
      </c>
      <c r="D86" s="27" t="s">
        <v>58</v>
      </c>
      <c r="E86" s="24">
        <f t="shared" ref="E86" si="31">K86+K87</f>
        <v>668</v>
      </c>
      <c r="F86" s="27" t="s">
        <v>8</v>
      </c>
      <c r="G86" s="23" t="s">
        <v>11</v>
      </c>
      <c r="H86" s="24">
        <v>2</v>
      </c>
      <c r="I86" s="1">
        <f t="shared" si="27"/>
        <v>334</v>
      </c>
      <c r="J86" s="1">
        <v>1</v>
      </c>
      <c r="K86" s="1">
        <f t="shared" si="25"/>
        <v>334</v>
      </c>
    </row>
    <row r="87" spans="2:13" x14ac:dyDescent="0.25">
      <c r="B87" s="26"/>
      <c r="C87" s="25"/>
      <c r="D87" s="27"/>
      <c r="E87" s="24"/>
      <c r="F87" s="27"/>
      <c r="G87" s="23" t="s">
        <v>14</v>
      </c>
      <c r="H87" s="24"/>
      <c r="I87" s="1">
        <f t="shared" si="27"/>
        <v>334</v>
      </c>
      <c r="J87" s="1">
        <v>1</v>
      </c>
      <c r="K87" s="1">
        <f t="shared" si="25"/>
        <v>334</v>
      </c>
    </row>
    <row r="88" spans="2:13" x14ac:dyDescent="0.25">
      <c r="B88" s="26"/>
      <c r="C88" s="25">
        <v>44</v>
      </c>
      <c r="D88" s="27" t="s">
        <v>59</v>
      </c>
      <c r="E88" s="24">
        <f>K88+K89</f>
        <v>668</v>
      </c>
      <c r="F88" s="27" t="s">
        <v>8</v>
      </c>
      <c r="G88" s="23" t="s">
        <v>11</v>
      </c>
      <c r="H88" s="24">
        <v>2</v>
      </c>
      <c r="I88" s="1">
        <f t="shared" si="27"/>
        <v>334</v>
      </c>
      <c r="J88" s="1">
        <v>1</v>
      </c>
      <c r="K88" s="1">
        <f t="shared" si="25"/>
        <v>334</v>
      </c>
    </row>
    <row r="89" spans="2:13" x14ac:dyDescent="0.25">
      <c r="B89" s="26"/>
      <c r="C89" s="25"/>
      <c r="D89" s="27"/>
      <c r="E89" s="24"/>
      <c r="F89" s="27"/>
      <c r="G89" s="23" t="s">
        <v>60</v>
      </c>
      <c r="H89" s="24"/>
      <c r="I89" s="1">
        <f t="shared" si="27"/>
        <v>334</v>
      </c>
      <c r="J89" s="1">
        <v>1</v>
      </c>
      <c r="K89" s="1">
        <f t="shared" si="25"/>
        <v>334</v>
      </c>
    </row>
    <row r="90" spans="2:13" x14ac:dyDescent="0.25">
      <c r="B90" s="26"/>
      <c r="C90" s="22">
        <v>45</v>
      </c>
      <c r="D90" s="23" t="s">
        <v>61</v>
      </c>
      <c r="E90" s="21">
        <f>K90</f>
        <v>334</v>
      </c>
      <c r="F90" s="23" t="s">
        <v>8</v>
      </c>
      <c r="G90" s="23" t="s">
        <v>14</v>
      </c>
      <c r="H90" s="21">
        <v>1</v>
      </c>
      <c r="I90" s="1">
        <f t="shared" si="27"/>
        <v>334</v>
      </c>
      <c r="J90" s="1">
        <v>1</v>
      </c>
      <c r="K90" s="1">
        <f t="shared" si="25"/>
        <v>334</v>
      </c>
    </row>
    <row r="91" spans="2:13" x14ac:dyDescent="0.25">
      <c r="B91" s="26"/>
      <c r="C91" s="25">
        <v>46</v>
      </c>
      <c r="D91" s="27" t="s">
        <v>62</v>
      </c>
      <c r="E91" s="24">
        <f>K91+K92</f>
        <v>668</v>
      </c>
      <c r="F91" s="27" t="s">
        <v>8</v>
      </c>
      <c r="G91" s="23" t="s">
        <v>11</v>
      </c>
      <c r="H91" s="24">
        <v>2</v>
      </c>
      <c r="I91" s="1">
        <f t="shared" si="27"/>
        <v>334</v>
      </c>
      <c r="J91" s="1">
        <v>1</v>
      </c>
      <c r="K91" s="1">
        <f t="shared" si="25"/>
        <v>334</v>
      </c>
    </row>
    <row r="92" spans="2:13" x14ac:dyDescent="0.25">
      <c r="B92" s="26"/>
      <c r="C92" s="25"/>
      <c r="D92" s="27"/>
      <c r="E92" s="24"/>
      <c r="F92" s="27"/>
      <c r="G92" s="23" t="s">
        <v>14</v>
      </c>
      <c r="H92" s="24"/>
      <c r="I92" s="1">
        <f t="shared" si="27"/>
        <v>334</v>
      </c>
      <c r="J92" s="1">
        <v>1</v>
      </c>
      <c r="K92" s="1">
        <f t="shared" si="25"/>
        <v>334</v>
      </c>
      <c r="L92" s="1" t="s">
        <v>216</v>
      </c>
    </row>
    <row r="93" spans="2:13" x14ac:dyDescent="0.25">
      <c r="B93" s="28" t="s">
        <v>63</v>
      </c>
      <c r="C93" s="28"/>
      <c r="D93" s="28"/>
      <c r="E93" s="9">
        <f>SUM(E5:E92)</f>
        <v>34736</v>
      </c>
      <c r="F93" s="28" t="s">
        <v>64</v>
      </c>
      <c r="G93" s="28"/>
      <c r="H93" s="11">
        <v>104</v>
      </c>
      <c r="J93" s="1">
        <f>SUM(J5:J92)</f>
        <v>104</v>
      </c>
      <c r="K93" s="1">
        <f>SUM(K5:K92)</f>
        <v>34736</v>
      </c>
      <c r="L93" s="1">
        <v>12</v>
      </c>
      <c r="M93" s="1">
        <f>L93*K93</f>
        <v>416832</v>
      </c>
    </row>
  </sheetData>
  <mergeCells count="214">
    <mergeCell ref="B2:H2"/>
    <mergeCell ref="C91:C92"/>
    <mergeCell ref="D91:D92"/>
    <mergeCell ref="E91:E92"/>
    <mergeCell ref="F91:F92"/>
    <mergeCell ref="H91:H92"/>
    <mergeCell ref="B93:D93"/>
    <mergeCell ref="F93:G93"/>
    <mergeCell ref="C86:C87"/>
    <mergeCell ref="D86:D87"/>
    <mergeCell ref="E86:E87"/>
    <mergeCell ref="F86:F87"/>
    <mergeCell ref="H86:H87"/>
    <mergeCell ref="C88:C89"/>
    <mergeCell ref="D88:D89"/>
    <mergeCell ref="E88:E89"/>
    <mergeCell ref="F88:F89"/>
    <mergeCell ref="H88:H89"/>
    <mergeCell ref="C82:C83"/>
    <mergeCell ref="D82:D83"/>
    <mergeCell ref="E82:E83"/>
    <mergeCell ref="F82:F83"/>
    <mergeCell ref="H82:H83"/>
    <mergeCell ref="C84:C85"/>
    <mergeCell ref="D84:D85"/>
    <mergeCell ref="E84:E85"/>
    <mergeCell ref="F84:F85"/>
    <mergeCell ref="H84:H85"/>
    <mergeCell ref="C78:C79"/>
    <mergeCell ref="D78:D79"/>
    <mergeCell ref="E78:E79"/>
    <mergeCell ref="F78:F79"/>
    <mergeCell ref="H78:H79"/>
    <mergeCell ref="C80:C81"/>
    <mergeCell ref="D80:D81"/>
    <mergeCell ref="E80:E81"/>
    <mergeCell ref="F80:F81"/>
    <mergeCell ref="H80:H81"/>
    <mergeCell ref="C74:C75"/>
    <mergeCell ref="D74:D75"/>
    <mergeCell ref="E74:E75"/>
    <mergeCell ref="F74:F75"/>
    <mergeCell ref="H74:H75"/>
    <mergeCell ref="C76:C77"/>
    <mergeCell ref="D76:D77"/>
    <mergeCell ref="E76:E77"/>
    <mergeCell ref="F76:F77"/>
    <mergeCell ref="H76:H77"/>
    <mergeCell ref="C70:C71"/>
    <mergeCell ref="D70:D71"/>
    <mergeCell ref="E70:E71"/>
    <mergeCell ref="F70:F71"/>
    <mergeCell ref="H70:H71"/>
    <mergeCell ref="C72:C73"/>
    <mergeCell ref="D72:D73"/>
    <mergeCell ref="E72:E73"/>
    <mergeCell ref="F72:F73"/>
    <mergeCell ref="H72:H73"/>
    <mergeCell ref="C66:C67"/>
    <mergeCell ref="D66:D67"/>
    <mergeCell ref="E66:E67"/>
    <mergeCell ref="F66:F67"/>
    <mergeCell ref="H66:H67"/>
    <mergeCell ref="C68:C69"/>
    <mergeCell ref="D68:D69"/>
    <mergeCell ref="E68:E69"/>
    <mergeCell ref="F68:F69"/>
    <mergeCell ref="H68:H69"/>
    <mergeCell ref="C60:C61"/>
    <mergeCell ref="D60:D61"/>
    <mergeCell ref="E60:E61"/>
    <mergeCell ref="F60:F61"/>
    <mergeCell ref="H60:H61"/>
    <mergeCell ref="C62:C63"/>
    <mergeCell ref="D62:D63"/>
    <mergeCell ref="E62:E63"/>
    <mergeCell ref="F62:F63"/>
    <mergeCell ref="H62:H63"/>
    <mergeCell ref="C56:C57"/>
    <mergeCell ref="D56:D57"/>
    <mergeCell ref="E56:E57"/>
    <mergeCell ref="F56:F57"/>
    <mergeCell ref="H56:H57"/>
    <mergeCell ref="C58:C59"/>
    <mergeCell ref="D58:D59"/>
    <mergeCell ref="E58:E59"/>
    <mergeCell ref="F58:F59"/>
    <mergeCell ref="H58:H59"/>
    <mergeCell ref="C52:C53"/>
    <mergeCell ref="D52:D53"/>
    <mergeCell ref="E52:E53"/>
    <mergeCell ref="F52:F53"/>
    <mergeCell ref="H52:H53"/>
    <mergeCell ref="C54:C55"/>
    <mergeCell ref="D54:D55"/>
    <mergeCell ref="E54:E55"/>
    <mergeCell ref="F54:F55"/>
    <mergeCell ref="H54:H55"/>
    <mergeCell ref="C48:C49"/>
    <mergeCell ref="D48:D49"/>
    <mergeCell ref="E48:E49"/>
    <mergeCell ref="F48:F49"/>
    <mergeCell ref="H48:H49"/>
    <mergeCell ref="C50:C51"/>
    <mergeCell ref="D50:D51"/>
    <mergeCell ref="E50:E51"/>
    <mergeCell ref="F50:F51"/>
    <mergeCell ref="H50:H51"/>
    <mergeCell ref="C44:C45"/>
    <mergeCell ref="D44:D45"/>
    <mergeCell ref="E44:E45"/>
    <mergeCell ref="F44:F45"/>
    <mergeCell ref="H44:H45"/>
    <mergeCell ref="C46:C47"/>
    <mergeCell ref="D46:D47"/>
    <mergeCell ref="E46:E47"/>
    <mergeCell ref="F46:F47"/>
    <mergeCell ref="H46:H47"/>
    <mergeCell ref="C40:C41"/>
    <mergeCell ref="D40:D41"/>
    <mergeCell ref="E40:E41"/>
    <mergeCell ref="F40:F41"/>
    <mergeCell ref="H40:H41"/>
    <mergeCell ref="C42:C43"/>
    <mergeCell ref="D42:D43"/>
    <mergeCell ref="E42:E43"/>
    <mergeCell ref="F42:F43"/>
    <mergeCell ref="H42:H43"/>
    <mergeCell ref="C36:C37"/>
    <mergeCell ref="D36:D37"/>
    <mergeCell ref="E36:E37"/>
    <mergeCell ref="F36:F37"/>
    <mergeCell ref="H36:H37"/>
    <mergeCell ref="C38:C39"/>
    <mergeCell ref="D38:D39"/>
    <mergeCell ref="E38:E39"/>
    <mergeCell ref="F38:F39"/>
    <mergeCell ref="H38:H39"/>
    <mergeCell ref="C32:C33"/>
    <mergeCell ref="D32:D33"/>
    <mergeCell ref="E32:E33"/>
    <mergeCell ref="F32:F33"/>
    <mergeCell ref="H32:H33"/>
    <mergeCell ref="C34:C35"/>
    <mergeCell ref="D34:D35"/>
    <mergeCell ref="E34:E35"/>
    <mergeCell ref="F34:F35"/>
    <mergeCell ref="H34:H35"/>
    <mergeCell ref="C28:C29"/>
    <mergeCell ref="D28:D29"/>
    <mergeCell ref="E28:E29"/>
    <mergeCell ref="F28:F29"/>
    <mergeCell ref="H28:H29"/>
    <mergeCell ref="C30:C31"/>
    <mergeCell ref="D30:D31"/>
    <mergeCell ref="E30:E31"/>
    <mergeCell ref="F30:F31"/>
    <mergeCell ref="H30:H31"/>
    <mergeCell ref="C24:C25"/>
    <mergeCell ref="D24:D25"/>
    <mergeCell ref="E24:E25"/>
    <mergeCell ref="F24:F25"/>
    <mergeCell ref="H24:H25"/>
    <mergeCell ref="C26:C27"/>
    <mergeCell ref="D26:D27"/>
    <mergeCell ref="E26:E27"/>
    <mergeCell ref="F26:F27"/>
    <mergeCell ref="H26:H27"/>
    <mergeCell ref="C20:C21"/>
    <mergeCell ref="D20:D21"/>
    <mergeCell ref="E20:E21"/>
    <mergeCell ref="F20:F21"/>
    <mergeCell ref="H20:H21"/>
    <mergeCell ref="C22:C23"/>
    <mergeCell ref="D22:D23"/>
    <mergeCell ref="E22:E23"/>
    <mergeCell ref="F22:F23"/>
    <mergeCell ref="H22:H23"/>
    <mergeCell ref="F14:F15"/>
    <mergeCell ref="H14:H15"/>
    <mergeCell ref="C16:C17"/>
    <mergeCell ref="D16:D17"/>
    <mergeCell ref="E16:E17"/>
    <mergeCell ref="F16:F17"/>
    <mergeCell ref="H16:H17"/>
    <mergeCell ref="C18:C19"/>
    <mergeCell ref="D18:D19"/>
    <mergeCell ref="E18:E19"/>
    <mergeCell ref="F18:F19"/>
    <mergeCell ref="H18:H19"/>
    <mergeCell ref="H8:H9"/>
    <mergeCell ref="C10:C11"/>
    <mergeCell ref="D10:D11"/>
    <mergeCell ref="E10:E11"/>
    <mergeCell ref="F10:F11"/>
    <mergeCell ref="H10:H11"/>
    <mergeCell ref="B5:B92"/>
    <mergeCell ref="C6:C7"/>
    <mergeCell ref="D6:D7"/>
    <mergeCell ref="E6:E7"/>
    <mergeCell ref="F6:F7"/>
    <mergeCell ref="H6:H7"/>
    <mergeCell ref="C8:C9"/>
    <mergeCell ref="D8:D9"/>
    <mergeCell ref="E8:E9"/>
    <mergeCell ref="F8:F9"/>
    <mergeCell ref="C12:C13"/>
    <mergeCell ref="D12:D13"/>
    <mergeCell ref="E12:E13"/>
    <mergeCell ref="F12:F13"/>
    <mergeCell ref="H12:H13"/>
    <mergeCell ref="C14:C15"/>
    <mergeCell ref="D14:D15"/>
    <mergeCell ref="E14:E15"/>
  </mergeCells>
  <pageMargins left="0.70866141732283472" right="0.70866141732283472" top="0.74803149606299213" bottom="0.74803149606299213" header="0.31496062992125984" footer="0.31496062992125984"/>
  <pageSetup scale="50" orientation="landscape" r:id="rId1"/>
  <rowBreaks count="1" manualBreakCount="1">
    <brk id="49" max="19" man="1"/>
  </rowBreaks>
  <colBreaks count="1" manualBreakCount="1">
    <brk id="20" max="91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T96"/>
  <sheetViews>
    <sheetView zoomScaleSheetLayoutView="70" workbookViewId="0">
      <selection activeCell="B3" sqref="B3:H3"/>
    </sheetView>
  </sheetViews>
  <sheetFormatPr baseColWidth="10" defaultColWidth="9.140625" defaultRowHeight="15" x14ac:dyDescent="0.25"/>
  <cols>
    <col min="1" max="3" width="9.140625" style="1"/>
    <col min="4" max="4" width="28.85546875" style="1" customWidth="1"/>
    <col min="5" max="5" width="9.140625" style="1"/>
    <col min="6" max="6" width="16.85546875" style="1" customWidth="1"/>
    <col min="7" max="7" width="25.140625" style="1" customWidth="1"/>
    <col min="8" max="11" width="9.140625" style="1"/>
    <col min="12" max="12" width="14.85546875" style="1" bestFit="1" customWidth="1"/>
    <col min="13" max="16384" width="9.140625" style="1"/>
  </cols>
  <sheetData>
    <row r="3" spans="2:20" ht="48.75" customHeight="1" x14ac:dyDescent="0.25">
      <c r="B3" s="34" t="s">
        <v>217</v>
      </c>
      <c r="C3" s="33"/>
      <c r="D3" s="33"/>
      <c r="E3" s="33"/>
      <c r="F3" s="33"/>
      <c r="G3" s="33"/>
      <c r="H3" s="33"/>
      <c r="M3" s="3" t="s">
        <v>65</v>
      </c>
      <c r="N3" s="3" t="s">
        <v>66</v>
      </c>
      <c r="O3" s="3" t="s">
        <v>67</v>
      </c>
      <c r="P3" s="3" t="s">
        <v>68</v>
      </c>
      <c r="Q3" s="3" t="s">
        <v>69</v>
      </c>
      <c r="R3" s="3" t="s">
        <v>70</v>
      </c>
      <c r="S3" s="3" t="s">
        <v>71</v>
      </c>
      <c r="T3" s="3" t="s">
        <v>72</v>
      </c>
    </row>
    <row r="4" spans="2:20" x14ac:dyDescent="0.25">
      <c r="M4" s="3" t="s">
        <v>74</v>
      </c>
      <c r="N4" s="4">
        <v>20</v>
      </c>
      <c r="O4" s="4">
        <v>4</v>
      </c>
      <c r="P4" s="4">
        <v>4</v>
      </c>
      <c r="Q4" s="4">
        <v>28</v>
      </c>
      <c r="R4" s="4">
        <v>12</v>
      </c>
      <c r="S4" s="4">
        <v>24</v>
      </c>
      <c r="T4" s="4">
        <v>8</v>
      </c>
    </row>
    <row r="5" spans="2:20" ht="22.5" x14ac:dyDescent="0.25">
      <c r="B5" s="8" t="s">
        <v>0</v>
      </c>
      <c r="C5" s="8" t="s">
        <v>1</v>
      </c>
      <c r="D5" s="8" t="s">
        <v>2</v>
      </c>
      <c r="E5" s="8" t="s">
        <v>3</v>
      </c>
      <c r="F5" s="8" t="s">
        <v>4</v>
      </c>
      <c r="G5" s="8" t="s">
        <v>5</v>
      </c>
      <c r="H5" s="8" t="s">
        <v>6</v>
      </c>
      <c r="I5" s="2"/>
      <c r="M5" s="3" t="s">
        <v>75</v>
      </c>
      <c r="N5" s="4">
        <v>23</v>
      </c>
      <c r="O5" s="4">
        <v>4</v>
      </c>
      <c r="P5" s="4">
        <v>4</v>
      </c>
      <c r="Q5" s="4">
        <v>31</v>
      </c>
      <c r="R5" s="4">
        <v>14</v>
      </c>
      <c r="S5" s="4">
        <v>27</v>
      </c>
      <c r="T5" s="4">
        <v>8</v>
      </c>
    </row>
    <row r="6" spans="2:20" x14ac:dyDescent="0.25">
      <c r="B6" s="25">
        <v>2</v>
      </c>
      <c r="C6" s="25">
        <v>1</v>
      </c>
      <c r="D6" s="24" t="s">
        <v>85</v>
      </c>
      <c r="E6" s="24">
        <f>K6+K7</f>
        <v>668</v>
      </c>
      <c r="F6" s="24" t="s">
        <v>8</v>
      </c>
      <c r="G6" s="21" t="s">
        <v>11</v>
      </c>
      <c r="H6" s="24">
        <v>2</v>
      </c>
      <c r="I6" s="2">
        <f>Q15</f>
        <v>334</v>
      </c>
      <c r="J6" s="1">
        <v>1</v>
      </c>
      <c r="K6" s="1">
        <f>J6*I6</f>
        <v>334</v>
      </c>
      <c r="M6" s="3" t="s">
        <v>76</v>
      </c>
      <c r="N6" s="4">
        <v>22</v>
      </c>
      <c r="O6" s="4">
        <v>4</v>
      </c>
      <c r="P6" s="4">
        <v>4</v>
      </c>
      <c r="Q6" s="4">
        <v>30</v>
      </c>
      <c r="R6" s="4">
        <v>13</v>
      </c>
      <c r="S6" s="4">
        <v>26</v>
      </c>
      <c r="T6" s="4">
        <v>8</v>
      </c>
    </row>
    <row r="7" spans="2:20" x14ac:dyDescent="0.25">
      <c r="B7" s="25"/>
      <c r="C7" s="25"/>
      <c r="D7" s="24"/>
      <c r="E7" s="24"/>
      <c r="F7" s="24"/>
      <c r="G7" s="21" t="s">
        <v>14</v>
      </c>
      <c r="H7" s="24"/>
      <c r="I7" s="2">
        <f>I6</f>
        <v>334</v>
      </c>
      <c r="J7" s="1">
        <v>1</v>
      </c>
      <c r="K7" s="1">
        <f t="shared" ref="K7:K70" si="0">J7*I7</f>
        <v>334</v>
      </c>
      <c r="M7" s="3" t="s">
        <v>77</v>
      </c>
      <c r="N7" s="4">
        <v>22</v>
      </c>
      <c r="O7" s="4">
        <v>5</v>
      </c>
      <c r="P7" s="4">
        <v>5</v>
      </c>
      <c r="Q7" s="4">
        <v>31</v>
      </c>
      <c r="R7" s="4">
        <v>13</v>
      </c>
      <c r="S7" s="4">
        <v>26</v>
      </c>
      <c r="T7" s="4">
        <v>10</v>
      </c>
    </row>
    <row r="8" spans="2:20" x14ac:dyDescent="0.25">
      <c r="B8" s="25"/>
      <c r="C8" s="25">
        <v>2</v>
      </c>
      <c r="D8" s="24" t="s">
        <v>86</v>
      </c>
      <c r="E8" s="24">
        <f>K8+K9</f>
        <v>1002</v>
      </c>
      <c r="F8" s="24" t="s">
        <v>8</v>
      </c>
      <c r="G8" s="21" t="s">
        <v>11</v>
      </c>
      <c r="H8" s="24">
        <v>3</v>
      </c>
      <c r="I8" s="2">
        <f>I7</f>
        <v>334</v>
      </c>
      <c r="J8" s="1">
        <v>1</v>
      </c>
      <c r="K8" s="1">
        <f t="shared" si="0"/>
        <v>334</v>
      </c>
      <c r="M8" s="3" t="s">
        <v>78</v>
      </c>
      <c r="N8" s="4">
        <v>22</v>
      </c>
      <c r="O8" s="4">
        <v>4</v>
      </c>
      <c r="P8" s="4">
        <v>4</v>
      </c>
      <c r="Q8" s="4">
        <v>30</v>
      </c>
      <c r="R8" s="4">
        <v>13</v>
      </c>
      <c r="S8" s="4">
        <v>26</v>
      </c>
      <c r="T8" s="4">
        <v>8</v>
      </c>
    </row>
    <row r="9" spans="2:20" x14ac:dyDescent="0.25">
      <c r="B9" s="25"/>
      <c r="C9" s="25"/>
      <c r="D9" s="24"/>
      <c r="E9" s="24"/>
      <c r="F9" s="24"/>
      <c r="G9" s="21" t="s">
        <v>12</v>
      </c>
      <c r="H9" s="24"/>
      <c r="I9" s="2">
        <f t="shared" ref="I9:I13" si="1">I8</f>
        <v>334</v>
      </c>
      <c r="J9" s="1">
        <v>2</v>
      </c>
      <c r="K9" s="1">
        <f t="shared" si="0"/>
        <v>668</v>
      </c>
      <c r="M9" s="3" t="s">
        <v>79</v>
      </c>
      <c r="N9" s="4">
        <v>22</v>
      </c>
      <c r="O9" s="4">
        <v>5</v>
      </c>
      <c r="P9" s="4">
        <v>4</v>
      </c>
      <c r="Q9" s="4">
        <v>31</v>
      </c>
      <c r="R9" s="4">
        <v>13</v>
      </c>
      <c r="S9" s="4">
        <v>27</v>
      </c>
      <c r="T9" s="4">
        <v>9</v>
      </c>
    </row>
    <row r="10" spans="2:20" x14ac:dyDescent="0.25">
      <c r="B10" s="25"/>
      <c r="C10" s="25">
        <v>3</v>
      </c>
      <c r="D10" s="24" t="s">
        <v>87</v>
      </c>
      <c r="E10" s="24">
        <f t="shared" ref="E10" si="2">K10+K11</f>
        <v>668</v>
      </c>
      <c r="F10" s="24" t="s">
        <v>8</v>
      </c>
      <c r="G10" s="21" t="s">
        <v>11</v>
      </c>
      <c r="H10" s="24">
        <v>2</v>
      </c>
      <c r="I10" s="2">
        <f>I9</f>
        <v>334</v>
      </c>
      <c r="J10" s="1">
        <v>1</v>
      </c>
      <c r="K10" s="1">
        <f t="shared" si="0"/>
        <v>334</v>
      </c>
      <c r="M10" s="3" t="s">
        <v>81</v>
      </c>
      <c r="N10" s="4">
        <v>22</v>
      </c>
      <c r="O10" s="4">
        <v>5</v>
      </c>
      <c r="P10" s="4">
        <v>4</v>
      </c>
      <c r="Q10" s="4">
        <v>31</v>
      </c>
      <c r="R10" s="4">
        <v>13</v>
      </c>
      <c r="S10" s="4">
        <v>26</v>
      </c>
      <c r="T10" s="4">
        <v>9</v>
      </c>
    </row>
    <row r="11" spans="2:20" x14ac:dyDescent="0.25">
      <c r="B11" s="25"/>
      <c r="C11" s="25"/>
      <c r="D11" s="24"/>
      <c r="E11" s="24"/>
      <c r="F11" s="24"/>
      <c r="G11" s="21" t="s">
        <v>14</v>
      </c>
      <c r="H11" s="24"/>
      <c r="I11" s="2">
        <f t="shared" si="1"/>
        <v>334</v>
      </c>
      <c r="J11" s="1">
        <v>1</v>
      </c>
      <c r="K11" s="1">
        <f t="shared" si="0"/>
        <v>334</v>
      </c>
      <c r="M11" s="3" t="s">
        <v>80</v>
      </c>
      <c r="N11" s="4">
        <v>22</v>
      </c>
      <c r="O11" s="4">
        <v>4</v>
      </c>
      <c r="P11" s="4">
        <v>4</v>
      </c>
      <c r="Q11" s="4">
        <v>30</v>
      </c>
      <c r="R11" s="4">
        <v>13</v>
      </c>
      <c r="S11" s="4">
        <v>26</v>
      </c>
      <c r="T11" s="4">
        <v>8</v>
      </c>
    </row>
    <row r="12" spans="2:20" x14ac:dyDescent="0.25">
      <c r="B12" s="25"/>
      <c r="C12" s="25">
        <v>4</v>
      </c>
      <c r="D12" s="24" t="s">
        <v>88</v>
      </c>
      <c r="E12" s="24">
        <f t="shared" ref="E12" si="3">K12+K13</f>
        <v>668</v>
      </c>
      <c r="F12" s="24" t="s">
        <v>8</v>
      </c>
      <c r="G12" s="21" t="s">
        <v>11</v>
      </c>
      <c r="H12" s="24">
        <v>2</v>
      </c>
      <c r="I12" s="2">
        <f t="shared" si="1"/>
        <v>334</v>
      </c>
      <c r="J12" s="1">
        <v>1</v>
      </c>
      <c r="K12" s="1">
        <f t="shared" si="0"/>
        <v>334</v>
      </c>
      <c r="M12" s="3" t="s">
        <v>82</v>
      </c>
      <c r="N12" s="4">
        <v>21</v>
      </c>
      <c r="O12" s="4">
        <v>5</v>
      </c>
      <c r="P12" s="4">
        <v>5</v>
      </c>
      <c r="Q12" s="4">
        <v>31</v>
      </c>
      <c r="R12" s="4">
        <v>13</v>
      </c>
      <c r="S12" s="4">
        <v>26</v>
      </c>
      <c r="T12" s="4">
        <v>10</v>
      </c>
    </row>
    <row r="13" spans="2:20" x14ac:dyDescent="0.25">
      <c r="B13" s="25"/>
      <c r="C13" s="25"/>
      <c r="D13" s="24"/>
      <c r="E13" s="24"/>
      <c r="F13" s="24"/>
      <c r="G13" s="21" t="s">
        <v>14</v>
      </c>
      <c r="H13" s="24"/>
      <c r="I13" s="2">
        <f t="shared" si="1"/>
        <v>334</v>
      </c>
      <c r="J13" s="1">
        <v>1</v>
      </c>
      <c r="K13" s="1">
        <f t="shared" si="0"/>
        <v>334</v>
      </c>
      <c r="M13" s="3" t="s">
        <v>83</v>
      </c>
      <c r="N13" s="4">
        <v>22</v>
      </c>
      <c r="O13" s="4">
        <v>4</v>
      </c>
      <c r="P13" s="4">
        <v>4</v>
      </c>
      <c r="Q13" s="4">
        <v>30</v>
      </c>
      <c r="R13" s="4">
        <v>13</v>
      </c>
      <c r="S13" s="4">
        <v>26</v>
      </c>
      <c r="T13" s="4">
        <v>8</v>
      </c>
    </row>
    <row r="14" spans="2:20" x14ac:dyDescent="0.25">
      <c r="B14" s="25"/>
      <c r="C14" s="25">
        <v>5</v>
      </c>
      <c r="D14" s="24" t="s">
        <v>89</v>
      </c>
      <c r="E14" s="29">
        <f>K14+K15+K16+K17</f>
        <v>4108</v>
      </c>
      <c r="F14" s="21" t="s">
        <v>90</v>
      </c>
      <c r="G14" s="21" t="s">
        <v>11</v>
      </c>
      <c r="H14" s="24">
        <v>13</v>
      </c>
      <c r="I14" s="2">
        <f>N15</f>
        <v>241</v>
      </c>
      <c r="J14" s="1">
        <v>1</v>
      </c>
      <c r="K14" s="1">
        <f t="shared" si="0"/>
        <v>241</v>
      </c>
      <c r="M14" s="3" t="s">
        <v>84</v>
      </c>
      <c r="N14" s="4">
        <v>23</v>
      </c>
      <c r="O14" s="4">
        <v>4</v>
      </c>
      <c r="P14" s="4">
        <v>4</v>
      </c>
      <c r="Q14" s="4">
        <v>31</v>
      </c>
      <c r="R14" s="4">
        <v>14</v>
      </c>
      <c r="S14" s="4">
        <v>27</v>
      </c>
      <c r="T14" s="4">
        <v>8</v>
      </c>
    </row>
    <row r="15" spans="2:20" x14ac:dyDescent="0.25">
      <c r="B15" s="25"/>
      <c r="C15" s="25"/>
      <c r="D15" s="24"/>
      <c r="E15" s="29"/>
      <c r="F15" s="21" t="s">
        <v>91</v>
      </c>
      <c r="G15" s="21" t="s">
        <v>92</v>
      </c>
      <c r="H15" s="24"/>
      <c r="I15" s="2">
        <f>S15</f>
        <v>287</v>
      </c>
      <c r="J15" s="1">
        <v>7</v>
      </c>
      <c r="K15" s="1">
        <f t="shared" si="0"/>
        <v>2009</v>
      </c>
      <c r="M15" s="5" t="s">
        <v>73</v>
      </c>
      <c r="N15" s="1">
        <f>SUM(N4:N14)</f>
        <v>241</v>
      </c>
      <c r="O15" s="1">
        <f t="shared" ref="O15:T15" si="4">SUM(O4:O14)</f>
        <v>48</v>
      </c>
      <c r="P15" s="1">
        <f t="shared" si="4"/>
        <v>46</v>
      </c>
      <c r="Q15" s="1">
        <f t="shared" si="4"/>
        <v>334</v>
      </c>
      <c r="R15" s="1">
        <f t="shared" si="4"/>
        <v>144</v>
      </c>
      <c r="S15" s="1">
        <f t="shared" si="4"/>
        <v>287</v>
      </c>
      <c r="T15" s="1">
        <f t="shared" si="4"/>
        <v>94</v>
      </c>
    </row>
    <row r="16" spans="2:20" x14ac:dyDescent="0.25">
      <c r="B16" s="25"/>
      <c r="C16" s="25"/>
      <c r="D16" s="24"/>
      <c r="E16" s="29"/>
      <c r="F16" s="21" t="s">
        <v>93</v>
      </c>
      <c r="G16" s="21" t="s">
        <v>94</v>
      </c>
      <c r="H16" s="24"/>
      <c r="I16" s="2">
        <v>47</v>
      </c>
      <c r="J16" s="1">
        <v>4</v>
      </c>
      <c r="K16" s="1">
        <f t="shared" si="0"/>
        <v>188</v>
      </c>
    </row>
    <row r="17" spans="2:11" x14ac:dyDescent="0.25">
      <c r="B17" s="25"/>
      <c r="C17" s="25"/>
      <c r="D17" s="24"/>
      <c r="E17" s="29"/>
      <c r="F17" s="21" t="s">
        <v>8</v>
      </c>
      <c r="G17" s="21" t="s">
        <v>95</v>
      </c>
      <c r="H17" s="24"/>
      <c r="I17" s="2">
        <f>I13</f>
        <v>334</v>
      </c>
      <c r="J17" s="1">
        <v>5</v>
      </c>
      <c r="K17" s="1">
        <f>J17*I17</f>
        <v>1670</v>
      </c>
    </row>
    <row r="18" spans="2:11" x14ac:dyDescent="0.25">
      <c r="B18" s="25"/>
      <c r="C18" s="25">
        <v>6</v>
      </c>
      <c r="D18" s="24" t="s">
        <v>96</v>
      </c>
      <c r="E18" s="24">
        <f>K18+K19</f>
        <v>668</v>
      </c>
      <c r="F18" s="24" t="s">
        <v>8</v>
      </c>
      <c r="G18" s="21" t="s">
        <v>97</v>
      </c>
      <c r="H18" s="24">
        <v>2</v>
      </c>
      <c r="I18" s="2">
        <f>I17</f>
        <v>334</v>
      </c>
      <c r="J18" s="1">
        <v>1</v>
      </c>
      <c r="K18" s="1">
        <f t="shared" si="0"/>
        <v>334</v>
      </c>
    </row>
    <row r="19" spans="2:11" x14ac:dyDescent="0.25">
      <c r="B19" s="25"/>
      <c r="C19" s="25"/>
      <c r="D19" s="24"/>
      <c r="E19" s="24"/>
      <c r="F19" s="24"/>
      <c r="G19" s="21" t="s">
        <v>14</v>
      </c>
      <c r="H19" s="24"/>
      <c r="I19" s="2">
        <f t="shared" ref="I19:I50" si="5">I18</f>
        <v>334</v>
      </c>
      <c r="J19" s="1">
        <v>1</v>
      </c>
      <c r="K19" s="1">
        <f t="shared" si="0"/>
        <v>334</v>
      </c>
    </row>
    <row r="20" spans="2:11" x14ac:dyDescent="0.25">
      <c r="B20" s="25"/>
      <c r="C20" s="25">
        <v>7</v>
      </c>
      <c r="D20" s="24" t="s">
        <v>98</v>
      </c>
      <c r="E20" s="24">
        <f t="shared" ref="E20" si="6">K20+K21</f>
        <v>668</v>
      </c>
      <c r="F20" s="24" t="s">
        <v>8</v>
      </c>
      <c r="G20" s="21" t="s">
        <v>11</v>
      </c>
      <c r="H20" s="24">
        <v>2</v>
      </c>
      <c r="I20" s="2">
        <f t="shared" si="5"/>
        <v>334</v>
      </c>
      <c r="J20" s="1">
        <v>1</v>
      </c>
      <c r="K20" s="1">
        <f t="shared" si="0"/>
        <v>334</v>
      </c>
    </row>
    <row r="21" spans="2:11" x14ac:dyDescent="0.25">
      <c r="B21" s="25"/>
      <c r="C21" s="25"/>
      <c r="D21" s="24"/>
      <c r="E21" s="24"/>
      <c r="F21" s="24"/>
      <c r="G21" s="21" t="s">
        <v>14</v>
      </c>
      <c r="H21" s="24"/>
      <c r="I21" s="2">
        <f t="shared" si="5"/>
        <v>334</v>
      </c>
      <c r="J21" s="1">
        <v>1</v>
      </c>
      <c r="K21" s="1">
        <f t="shared" si="0"/>
        <v>334</v>
      </c>
    </row>
    <row r="22" spans="2:11" x14ac:dyDescent="0.25">
      <c r="B22" s="25"/>
      <c r="C22" s="25">
        <v>8</v>
      </c>
      <c r="D22" s="24" t="s">
        <v>99</v>
      </c>
      <c r="E22" s="24">
        <f t="shared" ref="E22" si="7">K22+K23</f>
        <v>668</v>
      </c>
      <c r="F22" s="24" t="s">
        <v>8</v>
      </c>
      <c r="G22" s="21" t="s">
        <v>11</v>
      </c>
      <c r="H22" s="24">
        <v>2</v>
      </c>
      <c r="I22" s="2">
        <f t="shared" si="5"/>
        <v>334</v>
      </c>
      <c r="J22" s="1">
        <v>1</v>
      </c>
      <c r="K22" s="1">
        <f t="shared" si="0"/>
        <v>334</v>
      </c>
    </row>
    <row r="23" spans="2:11" x14ac:dyDescent="0.25">
      <c r="B23" s="25"/>
      <c r="C23" s="25"/>
      <c r="D23" s="24"/>
      <c r="E23" s="24"/>
      <c r="F23" s="24"/>
      <c r="G23" s="21" t="s">
        <v>16</v>
      </c>
      <c r="H23" s="24"/>
      <c r="I23" s="2">
        <f t="shared" si="5"/>
        <v>334</v>
      </c>
      <c r="J23" s="1">
        <v>1</v>
      </c>
      <c r="K23" s="1">
        <f t="shared" si="0"/>
        <v>334</v>
      </c>
    </row>
    <row r="24" spans="2:11" x14ac:dyDescent="0.25">
      <c r="B24" s="25"/>
      <c r="C24" s="25">
        <v>9</v>
      </c>
      <c r="D24" s="24" t="s">
        <v>100</v>
      </c>
      <c r="E24" s="24">
        <f t="shared" ref="E24" si="8">K24+K25</f>
        <v>1002</v>
      </c>
      <c r="F24" s="24" t="s">
        <v>8</v>
      </c>
      <c r="G24" s="21" t="s">
        <v>11</v>
      </c>
      <c r="H24" s="24">
        <v>3</v>
      </c>
      <c r="I24" s="2">
        <f t="shared" si="5"/>
        <v>334</v>
      </c>
      <c r="J24" s="1">
        <v>1</v>
      </c>
      <c r="K24" s="1">
        <f t="shared" si="0"/>
        <v>334</v>
      </c>
    </row>
    <row r="25" spans="2:11" x14ac:dyDescent="0.25">
      <c r="B25" s="25"/>
      <c r="C25" s="25"/>
      <c r="D25" s="24"/>
      <c r="E25" s="24"/>
      <c r="F25" s="24"/>
      <c r="G25" s="21" t="s">
        <v>12</v>
      </c>
      <c r="H25" s="24"/>
      <c r="I25" s="2">
        <f t="shared" si="5"/>
        <v>334</v>
      </c>
      <c r="J25" s="1">
        <v>2</v>
      </c>
      <c r="K25" s="1">
        <f t="shared" si="0"/>
        <v>668</v>
      </c>
    </row>
    <row r="26" spans="2:11" x14ac:dyDescent="0.25">
      <c r="B26" s="25"/>
      <c r="C26" s="25">
        <v>10</v>
      </c>
      <c r="D26" s="24" t="s">
        <v>101</v>
      </c>
      <c r="E26" s="24">
        <f t="shared" ref="E26" si="9">K26+K27</f>
        <v>668</v>
      </c>
      <c r="F26" s="24" t="s">
        <v>8</v>
      </c>
      <c r="G26" s="21" t="s">
        <v>11</v>
      </c>
      <c r="H26" s="24">
        <v>2</v>
      </c>
      <c r="I26" s="2">
        <f t="shared" si="5"/>
        <v>334</v>
      </c>
      <c r="J26" s="1">
        <v>1</v>
      </c>
      <c r="K26" s="1">
        <f t="shared" si="0"/>
        <v>334</v>
      </c>
    </row>
    <row r="27" spans="2:11" x14ac:dyDescent="0.25">
      <c r="B27" s="25"/>
      <c r="C27" s="25"/>
      <c r="D27" s="24"/>
      <c r="E27" s="24"/>
      <c r="F27" s="24"/>
      <c r="G27" s="21" t="s">
        <v>14</v>
      </c>
      <c r="H27" s="24"/>
      <c r="I27" s="2">
        <f t="shared" si="5"/>
        <v>334</v>
      </c>
      <c r="J27" s="1">
        <v>1</v>
      </c>
      <c r="K27" s="1">
        <f t="shared" si="0"/>
        <v>334</v>
      </c>
    </row>
    <row r="28" spans="2:11" x14ac:dyDescent="0.25">
      <c r="B28" s="25"/>
      <c r="C28" s="25">
        <v>11</v>
      </c>
      <c r="D28" s="24" t="s">
        <v>102</v>
      </c>
      <c r="E28" s="24">
        <f t="shared" ref="E28" si="10">K28+K29</f>
        <v>668</v>
      </c>
      <c r="F28" s="24" t="s">
        <v>8</v>
      </c>
      <c r="G28" s="21" t="s">
        <v>11</v>
      </c>
      <c r="H28" s="24">
        <v>2</v>
      </c>
      <c r="I28" s="2">
        <f t="shared" si="5"/>
        <v>334</v>
      </c>
      <c r="J28" s="1">
        <v>1</v>
      </c>
      <c r="K28" s="1">
        <f t="shared" si="0"/>
        <v>334</v>
      </c>
    </row>
    <row r="29" spans="2:11" x14ac:dyDescent="0.25">
      <c r="B29" s="25"/>
      <c r="C29" s="25"/>
      <c r="D29" s="24"/>
      <c r="E29" s="24"/>
      <c r="F29" s="24"/>
      <c r="G29" s="21" t="s">
        <v>14</v>
      </c>
      <c r="H29" s="24"/>
      <c r="I29" s="2">
        <f t="shared" si="5"/>
        <v>334</v>
      </c>
      <c r="J29" s="1">
        <v>1</v>
      </c>
      <c r="K29" s="1">
        <f t="shared" si="0"/>
        <v>334</v>
      </c>
    </row>
    <row r="30" spans="2:11" x14ac:dyDescent="0.25">
      <c r="B30" s="25"/>
      <c r="C30" s="25">
        <v>12</v>
      </c>
      <c r="D30" s="24" t="s">
        <v>103</v>
      </c>
      <c r="E30" s="24">
        <f>K30+K31</f>
        <v>1670</v>
      </c>
      <c r="F30" s="24" t="s">
        <v>8</v>
      </c>
      <c r="G30" s="21" t="s">
        <v>19</v>
      </c>
      <c r="H30" s="24">
        <v>5</v>
      </c>
      <c r="I30" s="2">
        <f t="shared" si="5"/>
        <v>334</v>
      </c>
      <c r="J30" s="1">
        <v>2</v>
      </c>
      <c r="K30" s="1">
        <f t="shared" si="0"/>
        <v>668</v>
      </c>
    </row>
    <row r="31" spans="2:11" x14ac:dyDescent="0.25">
      <c r="B31" s="25"/>
      <c r="C31" s="25"/>
      <c r="D31" s="24"/>
      <c r="E31" s="24"/>
      <c r="F31" s="24"/>
      <c r="G31" s="21" t="s">
        <v>104</v>
      </c>
      <c r="H31" s="24"/>
      <c r="I31" s="2">
        <f t="shared" si="5"/>
        <v>334</v>
      </c>
      <c r="J31" s="1">
        <v>3</v>
      </c>
      <c r="K31" s="1">
        <f t="shared" si="0"/>
        <v>1002</v>
      </c>
    </row>
    <row r="32" spans="2:11" x14ac:dyDescent="0.25">
      <c r="B32" s="25"/>
      <c r="C32" s="22">
        <v>13</v>
      </c>
      <c r="D32" s="21" t="s">
        <v>105</v>
      </c>
      <c r="E32" s="21">
        <f>K32</f>
        <v>334</v>
      </c>
      <c r="F32" s="21" t="s">
        <v>8</v>
      </c>
      <c r="G32" s="21" t="s">
        <v>14</v>
      </c>
      <c r="H32" s="21">
        <v>1</v>
      </c>
      <c r="I32" s="2">
        <f t="shared" si="5"/>
        <v>334</v>
      </c>
      <c r="J32" s="1">
        <v>1</v>
      </c>
      <c r="K32" s="1">
        <f t="shared" si="0"/>
        <v>334</v>
      </c>
    </row>
    <row r="33" spans="2:11" x14ac:dyDescent="0.25">
      <c r="B33" s="25"/>
      <c r="C33" s="25">
        <v>14</v>
      </c>
      <c r="D33" s="24" t="s">
        <v>106</v>
      </c>
      <c r="E33" s="24">
        <f>K33+K34</f>
        <v>668</v>
      </c>
      <c r="F33" s="24" t="s">
        <v>8</v>
      </c>
      <c r="G33" s="21" t="s">
        <v>11</v>
      </c>
      <c r="H33" s="24">
        <v>2</v>
      </c>
      <c r="I33" s="2">
        <f t="shared" si="5"/>
        <v>334</v>
      </c>
      <c r="J33" s="1">
        <v>1</v>
      </c>
      <c r="K33" s="1">
        <f t="shared" si="0"/>
        <v>334</v>
      </c>
    </row>
    <row r="34" spans="2:11" x14ac:dyDescent="0.25">
      <c r="B34" s="25"/>
      <c r="C34" s="25"/>
      <c r="D34" s="24"/>
      <c r="E34" s="24"/>
      <c r="F34" s="24"/>
      <c r="G34" s="21" t="s">
        <v>14</v>
      </c>
      <c r="H34" s="24"/>
      <c r="I34" s="2">
        <f t="shared" si="5"/>
        <v>334</v>
      </c>
      <c r="J34" s="1">
        <v>1</v>
      </c>
      <c r="K34" s="1">
        <f t="shared" si="0"/>
        <v>334</v>
      </c>
    </row>
    <row r="35" spans="2:11" x14ac:dyDescent="0.25">
      <c r="B35" s="25"/>
      <c r="C35" s="25">
        <v>15</v>
      </c>
      <c r="D35" s="24" t="s">
        <v>107</v>
      </c>
      <c r="E35" s="24">
        <f t="shared" ref="E35" si="11">K35+K36</f>
        <v>1002</v>
      </c>
      <c r="F35" s="24" t="s">
        <v>8</v>
      </c>
      <c r="G35" s="21" t="s">
        <v>11</v>
      </c>
      <c r="H35" s="24">
        <v>3</v>
      </c>
      <c r="I35" s="2">
        <f t="shared" si="5"/>
        <v>334</v>
      </c>
      <c r="J35" s="1">
        <v>1</v>
      </c>
      <c r="K35" s="1">
        <f t="shared" si="0"/>
        <v>334</v>
      </c>
    </row>
    <row r="36" spans="2:11" x14ac:dyDescent="0.25">
      <c r="B36" s="25"/>
      <c r="C36" s="25"/>
      <c r="D36" s="24"/>
      <c r="E36" s="24"/>
      <c r="F36" s="24"/>
      <c r="G36" s="21" t="s">
        <v>12</v>
      </c>
      <c r="H36" s="24"/>
      <c r="I36" s="2">
        <f t="shared" si="5"/>
        <v>334</v>
      </c>
      <c r="J36" s="1">
        <v>2</v>
      </c>
      <c r="K36" s="1">
        <f t="shared" si="0"/>
        <v>668</v>
      </c>
    </row>
    <row r="37" spans="2:11" x14ac:dyDescent="0.25">
      <c r="B37" s="25"/>
      <c r="C37" s="25">
        <v>16</v>
      </c>
      <c r="D37" s="24" t="s">
        <v>108</v>
      </c>
      <c r="E37" s="24">
        <f t="shared" ref="E37" si="12">K37+K38</f>
        <v>668</v>
      </c>
      <c r="F37" s="24" t="s">
        <v>8</v>
      </c>
      <c r="G37" s="21" t="s">
        <v>11</v>
      </c>
      <c r="H37" s="24">
        <v>2</v>
      </c>
      <c r="I37" s="2">
        <f t="shared" si="5"/>
        <v>334</v>
      </c>
      <c r="J37" s="1">
        <v>1</v>
      </c>
      <c r="K37" s="1">
        <f t="shared" si="0"/>
        <v>334</v>
      </c>
    </row>
    <row r="38" spans="2:11" x14ac:dyDescent="0.25">
      <c r="B38" s="25"/>
      <c r="C38" s="25"/>
      <c r="D38" s="24"/>
      <c r="E38" s="24"/>
      <c r="F38" s="24"/>
      <c r="G38" s="21" t="s">
        <v>14</v>
      </c>
      <c r="H38" s="24"/>
      <c r="I38" s="2">
        <f t="shared" si="5"/>
        <v>334</v>
      </c>
      <c r="J38" s="1">
        <v>1</v>
      </c>
      <c r="K38" s="1">
        <f t="shared" si="0"/>
        <v>334</v>
      </c>
    </row>
    <row r="39" spans="2:11" x14ac:dyDescent="0.25">
      <c r="B39" s="25"/>
      <c r="C39" s="25">
        <v>17</v>
      </c>
      <c r="D39" s="24" t="s">
        <v>109</v>
      </c>
      <c r="E39" s="24">
        <f t="shared" ref="E39" si="13">K39+K40</f>
        <v>668</v>
      </c>
      <c r="F39" s="24" t="s">
        <v>8</v>
      </c>
      <c r="G39" s="21" t="s">
        <v>11</v>
      </c>
      <c r="H39" s="24">
        <v>2</v>
      </c>
      <c r="I39" s="2">
        <f t="shared" si="5"/>
        <v>334</v>
      </c>
      <c r="J39" s="1">
        <v>1</v>
      </c>
      <c r="K39" s="1">
        <f t="shared" si="0"/>
        <v>334</v>
      </c>
    </row>
    <row r="40" spans="2:11" x14ac:dyDescent="0.25">
      <c r="B40" s="25"/>
      <c r="C40" s="25"/>
      <c r="D40" s="24"/>
      <c r="E40" s="24"/>
      <c r="F40" s="24"/>
      <c r="G40" s="21" t="s">
        <v>14</v>
      </c>
      <c r="H40" s="24"/>
      <c r="I40" s="2">
        <f t="shared" si="5"/>
        <v>334</v>
      </c>
      <c r="J40" s="1">
        <v>1</v>
      </c>
      <c r="K40" s="1">
        <f t="shared" si="0"/>
        <v>334</v>
      </c>
    </row>
    <row r="41" spans="2:11" x14ac:dyDescent="0.25">
      <c r="B41" s="25"/>
      <c r="C41" s="25">
        <v>18</v>
      </c>
      <c r="D41" s="24" t="s">
        <v>110</v>
      </c>
      <c r="E41" s="24">
        <f t="shared" ref="E41" si="14">K41+K42</f>
        <v>668</v>
      </c>
      <c r="F41" s="24" t="s">
        <v>8</v>
      </c>
      <c r="G41" s="21" t="s">
        <v>11</v>
      </c>
      <c r="H41" s="24">
        <v>2</v>
      </c>
      <c r="I41" s="2">
        <f t="shared" si="5"/>
        <v>334</v>
      </c>
      <c r="J41" s="1">
        <v>1</v>
      </c>
      <c r="K41" s="1">
        <f t="shared" si="0"/>
        <v>334</v>
      </c>
    </row>
    <row r="42" spans="2:11" x14ac:dyDescent="0.25">
      <c r="B42" s="25"/>
      <c r="C42" s="25"/>
      <c r="D42" s="24"/>
      <c r="E42" s="24"/>
      <c r="F42" s="24"/>
      <c r="G42" s="21" t="s">
        <v>14</v>
      </c>
      <c r="H42" s="24"/>
      <c r="I42" s="2">
        <f t="shared" si="5"/>
        <v>334</v>
      </c>
      <c r="J42" s="1">
        <v>1</v>
      </c>
      <c r="K42" s="1">
        <f t="shared" si="0"/>
        <v>334</v>
      </c>
    </row>
    <row r="43" spans="2:11" x14ac:dyDescent="0.25">
      <c r="B43" s="25"/>
      <c r="C43" s="25">
        <v>19</v>
      </c>
      <c r="D43" s="24" t="s">
        <v>111</v>
      </c>
      <c r="E43" s="24">
        <f>K43+K44</f>
        <v>668</v>
      </c>
      <c r="F43" s="24" t="s">
        <v>8</v>
      </c>
      <c r="G43" s="21" t="s">
        <v>11</v>
      </c>
      <c r="H43" s="24">
        <v>2</v>
      </c>
      <c r="I43" s="2">
        <f t="shared" si="5"/>
        <v>334</v>
      </c>
      <c r="J43" s="1">
        <v>1</v>
      </c>
      <c r="K43" s="1">
        <f t="shared" si="0"/>
        <v>334</v>
      </c>
    </row>
    <row r="44" spans="2:11" x14ac:dyDescent="0.25">
      <c r="B44" s="25"/>
      <c r="C44" s="25"/>
      <c r="D44" s="24"/>
      <c r="E44" s="24"/>
      <c r="F44" s="24"/>
      <c r="G44" s="21" t="s">
        <v>14</v>
      </c>
      <c r="H44" s="24"/>
      <c r="I44" s="2">
        <f t="shared" si="5"/>
        <v>334</v>
      </c>
      <c r="J44" s="1">
        <v>1</v>
      </c>
      <c r="K44" s="1">
        <f t="shared" si="0"/>
        <v>334</v>
      </c>
    </row>
    <row r="45" spans="2:11" x14ac:dyDescent="0.25">
      <c r="B45" s="25"/>
      <c r="C45" s="25">
        <v>20</v>
      </c>
      <c r="D45" s="24" t="s">
        <v>112</v>
      </c>
      <c r="E45" s="24">
        <f t="shared" ref="E45" si="15">K45+K46</f>
        <v>668</v>
      </c>
      <c r="F45" s="24" t="s">
        <v>8</v>
      </c>
      <c r="G45" s="21" t="s">
        <v>11</v>
      </c>
      <c r="H45" s="24">
        <v>2</v>
      </c>
      <c r="I45" s="2">
        <f t="shared" si="5"/>
        <v>334</v>
      </c>
      <c r="J45" s="1">
        <v>1</v>
      </c>
      <c r="K45" s="1">
        <f t="shared" si="0"/>
        <v>334</v>
      </c>
    </row>
    <row r="46" spans="2:11" x14ac:dyDescent="0.25">
      <c r="B46" s="25"/>
      <c r="C46" s="25"/>
      <c r="D46" s="24"/>
      <c r="E46" s="24"/>
      <c r="F46" s="24"/>
      <c r="G46" s="21" t="s">
        <v>14</v>
      </c>
      <c r="H46" s="24"/>
      <c r="I46" s="2">
        <f t="shared" si="5"/>
        <v>334</v>
      </c>
      <c r="J46" s="1">
        <v>1</v>
      </c>
      <c r="K46" s="1">
        <f t="shared" si="0"/>
        <v>334</v>
      </c>
    </row>
    <row r="47" spans="2:11" x14ac:dyDescent="0.25">
      <c r="B47" s="25"/>
      <c r="C47" s="22">
        <v>21</v>
      </c>
      <c r="D47" s="21" t="s">
        <v>113</v>
      </c>
      <c r="E47" s="21">
        <f>K47</f>
        <v>334</v>
      </c>
      <c r="F47" s="21" t="s">
        <v>8</v>
      </c>
      <c r="G47" s="21" t="s">
        <v>14</v>
      </c>
      <c r="H47" s="21">
        <v>1</v>
      </c>
      <c r="I47" s="2">
        <f t="shared" si="5"/>
        <v>334</v>
      </c>
      <c r="J47" s="1">
        <v>1</v>
      </c>
      <c r="K47" s="1">
        <f t="shared" si="0"/>
        <v>334</v>
      </c>
    </row>
    <row r="48" spans="2:11" x14ac:dyDescent="0.25">
      <c r="B48" s="25"/>
      <c r="C48" s="22">
        <v>22</v>
      </c>
      <c r="D48" s="21" t="s">
        <v>114</v>
      </c>
      <c r="E48" s="21">
        <f>K48</f>
        <v>334</v>
      </c>
      <c r="F48" s="21" t="s">
        <v>8</v>
      </c>
      <c r="G48" s="21" t="s">
        <v>14</v>
      </c>
      <c r="H48" s="21">
        <v>1</v>
      </c>
      <c r="I48" s="2">
        <f>I47</f>
        <v>334</v>
      </c>
      <c r="J48" s="1">
        <v>1</v>
      </c>
      <c r="K48" s="1">
        <f t="shared" si="0"/>
        <v>334</v>
      </c>
    </row>
    <row r="49" spans="2:11" x14ac:dyDescent="0.25">
      <c r="B49" s="25"/>
      <c r="C49" s="25">
        <v>23</v>
      </c>
      <c r="D49" s="24" t="s">
        <v>115</v>
      </c>
      <c r="E49" s="24">
        <f>K49+K50</f>
        <v>668</v>
      </c>
      <c r="F49" s="24" t="s">
        <v>8</v>
      </c>
      <c r="G49" s="21" t="s">
        <v>11</v>
      </c>
      <c r="H49" s="24">
        <v>2</v>
      </c>
      <c r="I49" s="2">
        <f t="shared" si="5"/>
        <v>334</v>
      </c>
      <c r="J49" s="1">
        <v>1</v>
      </c>
      <c r="K49" s="1">
        <f t="shared" si="0"/>
        <v>334</v>
      </c>
    </row>
    <row r="50" spans="2:11" x14ac:dyDescent="0.25">
      <c r="B50" s="25"/>
      <c r="C50" s="25"/>
      <c r="D50" s="24"/>
      <c r="E50" s="24"/>
      <c r="F50" s="24"/>
      <c r="G50" s="21" t="s">
        <v>14</v>
      </c>
      <c r="H50" s="24"/>
      <c r="I50" s="2">
        <f t="shared" si="5"/>
        <v>334</v>
      </c>
      <c r="J50" s="1">
        <v>1</v>
      </c>
      <c r="K50" s="1">
        <f t="shared" si="0"/>
        <v>334</v>
      </c>
    </row>
    <row r="51" spans="2:11" x14ac:dyDescent="0.25">
      <c r="B51" s="25"/>
      <c r="C51" s="25">
        <v>24</v>
      </c>
      <c r="D51" s="24" t="s">
        <v>116</v>
      </c>
      <c r="E51" s="24">
        <f t="shared" ref="E51" si="16">K51+K52</f>
        <v>428</v>
      </c>
      <c r="F51" s="21" t="s">
        <v>117</v>
      </c>
      <c r="G51" s="21" t="s">
        <v>11</v>
      </c>
      <c r="H51" s="24">
        <v>2</v>
      </c>
      <c r="I51" s="2">
        <f>T15</f>
        <v>94</v>
      </c>
      <c r="J51" s="1">
        <v>1</v>
      </c>
      <c r="K51" s="1">
        <f t="shared" si="0"/>
        <v>94</v>
      </c>
    </row>
    <row r="52" spans="2:11" x14ac:dyDescent="0.25">
      <c r="B52" s="25"/>
      <c r="C52" s="25"/>
      <c r="D52" s="24"/>
      <c r="E52" s="24"/>
      <c r="F52" s="21" t="s">
        <v>8</v>
      </c>
      <c r="G52" s="21" t="s">
        <v>14</v>
      </c>
      <c r="H52" s="24"/>
      <c r="I52" s="2">
        <f>I50</f>
        <v>334</v>
      </c>
      <c r="J52" s="1">
        <v>1</v>
      </c>
      <c r="K52" s="1">
        <f t="shared" si="0"/>
        <v>334</v>
      </c>
    </row>
    <row r="53" spans="2:11" x14ac:dyDescent="0.25">
      <c r="B53" s="25"/>
      <c r="C53" s="25">
        <v>25</v>
      </c>
      <c r="D53" s="24" t="s">
        <v>118</v>
      </c>
      <c r="E53" s="24">
        <f t="shared" ref="E53" si="17">K53+K54</f>
        <v>668</v>
      </c>
      <c r="F53" s="24" t="s">
        <v>8</v>
      </c>
      <c r="G53" s="21" t="s">
        <v>11</v>
      </c>
      <c r="H53" s="24">
        <v>2</v>
      </c>
      <c r="I53" s="2">
        <f>I52</f>
        <v>334</v>
      </c>
      <c r="J53" s="1">
        <v>1</v>
      </c>
      <c r="K53" s="1">
        <f t="shared" si="0"/>
        <v>334</v>
      </c>
    </row>
    <row r="54" spans="2:11" x14ac:dyDescent="0.25">
      <c r="B54" s="25"/>
      <c r="C54" s="25"/>
      <c r="D54" s="24"/>
      <c r="E54" s="24"/>
      <c r="F54" s="24"/>
      <c r="G54" s="21" t="s">
        <v>14</v>
      </c>
      <c r="H54" s="24"/>
      <c r="I54" s="2">
        <f t="shared" ref="I54:I59" si="18">I53</f>
        <v>334</v>
      </c>
      <c r="J54" s="1">
        <v>1</v>
      </c>
      <c r="K54" s="1">
        <f t="shared" si="0"/>
        <v>334</v>
      </c>
    </row>
    <row r="55" spans="2:11" x14ac:dyDescent="0.25">
      <c r="B55" s="25"/>
      <c r="C55" s="25">
        <v>26</v>
      </c>
      <c r="D55" s="24" t="s">
        <v>119</v>
      </c>
      <c r="E55" s="24">
        <f t="shared" ref="E55" si="19">K55+K56</f>
        <v>668</v>
      </c>
      <c r="F55" s="24" t="s">
        <v>8</v>
      </c>
      <c r="G55" s="21" t="s">
        <v>11</v>
      </c>
      <c r="H55" s="24">
        <v>2</v>
      </c>
      <c r="I55" s="2">
        <f t="shared" si="18"/>
        <v>334</v>
      </c>
      <c r="J55" s="1">
        <v>1</v>
      </c>
      <c r="K55" s="1">
        <f t="shared" si="0"/>
        <v>334</v>
      </c>
    </row>
    <row r="56" spans="2:11" x14ac:dyDescent="0.25">
      <c r="B56" s="25"/>
      <c r="C56" s="25"/>
      <c r="D56" s="24"/>
      <c r="E56" s="24"/>
      <c r="F56" s="24"/>
      <c r="G56" s="21" t="s">
        <v>14</v>
      </c>
      <c r="H56" s="24"/>
      <c r="I56" s="2">
        <f t="shared" si="18"/>
        <v>334</v>
      </c>
      <c r="J56" s="1">
        <v>1</v>
      </c>
      <c r="K56" s="1">
        <f t="shared" si="0"/>
        <v>334</v>
      </c>
    </row>
    <row r="57" spans="2:11" x14ac:dyDescent="0.25">
      <c r="B57" s="25"/>
      <c r="C57" s="25">
        <v>27</v>
      </c>
      <c r="D57" s="24" t="s">
        <v>120</v>
      </c>
      <c r="E57" s="24">
        <f>K57+K58</f>
        <v>1002</v>
      </c>
      <c r="F57" s="24" t="s">
        <v>8</v>
      </c>
      <c r="G57" s="21" t="s">
        <v>11</v>
      </c>
      <c r="H57" s="24">
        <v>3</v>
      </c>
      <c r="I57" s="2">
        <f t="shared" si="18"/>
        <v>334</v>
      </c>
      <c r="J57" s="1">
        <v>1</v>
      </c>
      <c r="K57" s="1">
        <f t="shared" si="0"/>
        <v>334</v>
      </c>
    </row>
    <row r="58" spans="2:11" x14ac:dyDescent="0.25">
      <c r="B58" s="25"/>
      <c r="C58" s="25"/>
      <c r="D58" s="24"/>
      <c r="E58" s="24"/>
      <c r="F58" s="24"/>
      <c r="G58" s="21" t="s">
        <v>121</v>
      </c>
      <c r="H58" s="24"/>
      <c r="I58" s="2">
        <f t="shared" si="18"/>
        <v>334</v>
      </c>
      <c r="J58" s="1">
        <v>2</v>
      </c>
      <c r="K58" s="1">
        <f t="shared" si="0"/>
        <v>668</v>
      </c>
    </row>
    <row r="59" spans="2:11" x14ac:dyDescent="0.25">
      <c r="B59" s="25"/>
      <c r="C59" s="22">
        <v>28</v>
      </c>
      <c r="D59" s="21" t="s">
        <v>122</v>
      </c>
      <c r="E59" s="21">
        <f>K59</f>
        <v>334</v>
      </c>
      <c r="F59" s="21" t="s">
        <v>8</v>
      </c>
      <c r="G59" s="21" t="s">
        <v>14</v>
      </c>
      <c r="H59" s="21">
        <v>1</v>
      </c>
      <c r="I59" s="2">
        <f t="shared" si="18"/>
        <v>334</v>
      </c>
      <c r="J59" s="1">
        <v>1</v>
      </c>
      <c r="K59" s="1">
        <f t="shared" si="0"/>
        <v>334</v>
      </c>
    </row>
    <row r="60" spans="2:11" x14ac:dyDescent="0.25">
      <c r="B60" s="25"/>
      <c r="C60" s="22">
        <v>29</v>
      </c>
      <c r="D60" s="21" t="s">
        <v>123</v>
      </c>
      <c r="E60" s="21">
        <f>K60</f>
        <v>287</v>
      </c>
      <c r="F60" s="21" t="s">
        <v>91</v>
      </c>
      <c r="G60" s="21" t="s">
        <v>11</v>
      </c>
      <c r="H60" s="21">
        <v>1</v>
      </c>
      <c r="I60" s="2">
        <f>S15</f>
        <v>287</v>
      </c>
      <c r="J60" s="1">
        <v>1</v>
      </c>
      <c r="K60" s="1">
        <f t="shared" si="0"/>
        <v>287</v>
      </c>
    </row>
    <row r="61" spans="2:11" x14ac:dyDescent="0.25">
      <c r="B61" s="25"/>
      <c r="C61" s="25">
        <v>30</v>
      </c>
      <c r="D61" s="24" t="s">
        <v>124</v>
      </c>
      <c r="E61" s="24">
        <f>K61+K62</f>
        <v>668</v>
      </c>
      <c r="F61" s="24" t="s">
        <v>8</v>
      </c>
      <c r="G61" s="21" t="s">
        <v>11</v>
      </c>
      <c r="H61" s="24">
        <v>2</v>
      </c>
      <c r="I61" s="2">
        <f>I59</f>
        <v>334</v>
      </c>
      <c r="J61" s="1">
        <v>1</v>
      </c>
      <c r="K61" s="1">
        <f t="shared" si="0"/>
        <v>334</v>
      </c>
    </row>
    <row r="62" spans="2:11" x14ac:dyDescent="0.25">
      <c r="B62" s="25"/>
      <c r="C62" s="25"/>
      <c r="D62" s="24"/>
      <c r="E62" s="24"/>
      <c r="F62" s="24"/>
      <c r="G62" s="21" t="s">
        <v>14</v>
      </c>
      <c r="H62" s="24"/>
      <c r="I62" s="2">
        <f>I61</f>
        <v>334</v>
      </c>
      <c r="J62" s="1">
        <v>1</v>
      </c>
      <c r="K62" s="1">
        <f t="shared" si="0"/>
        <v>334</v>
      </c>
    </row>
    <row r="63" spans="2:11" x14ac:dyDescent="0.25">
      <c r="B63" s="25"/>
      <c r="C63" s="25">
        <v>31</v>
      </c>
      <c r="D63" s="24" t="s">
        <v>125</v>
      </c>
      <c r="E63" s="24">
        <f t="shared" ref="E63" si="20">K63+K64</f>
        <v>668</v>
      </c>
      <c r="F63" s="24" t="s">
        <v>8</v>
      </c>
      <c r="G63" s="21" t="s">
        <v>11</v>
      </c>
      <c r="H63" s="24">
        <v>2</v>
      </c>
      <c r="I63" s="2">
        <f t="shared" ref="I63:I77" si="21">I62</f>
        <v>334</v>
      </c>
      <c r="J63" s="1">
        <v>1</v>
      </c>
      <c r="K63" s="1">
        <f t="shared" si="0"/>
        <v>334</v>
      </c>
    </row>
    <row r="64" spans="2:11" x14ac:dyDescent="0.25">
      <c r="B64" s="25"/>
      <c r="C64" s="25"/>
      <c r="D64" s="24"/>
      <c r="E64" s="24"/>
      <c r="F64" s="24"/>
      <c r="G64" s="21" t="s">
        <v>14</v>
      </c>
      <c r="H64" s="24"/>
      <c r="I64" s="2">
        <f t="shared" si="21"/>
        <v>334</v>
      </c>
      <c r="J64" s="1">
        <v>1</v>
      </c>
      <c r="K64" s="1">
        <f t="shared" si="0"/>
        <v>334</v>
      </c>
    </row>
    <row r="65" spans="2:11" x14ac:dyDescent="0.25">
      <c r="B65" s="25"/>
      <c r="C65" s="25">
        <v>32</v>
      </c>
      <c r="D65" s="24" t="s">
        <v>126</v>
      </c>
      <c r="E65" s="24">
        <f t="shared" ref="E65" si="22">K65+K66</f>
        <v>668</v>
      </c>
      <c r="F65" s="24" t="s">
        <v>8</v>
      </c>
      <c r="G65" s="21" t="s">
        <v>11</v>
      </c>
      <c r="H65" s="24">
        <v>2</v>
      </c>
      <c r="I65" s="2">
        <f t="shared" si="21"/>
        <v>334</v>
      </c>
      <c r="J65" s="1">
        <v>1</v>
      </c>
      <c r="K65" s="1">
        <f t="shared" si="0"/>
        <v>334</v>
      </c>
    </row>
    <row r="66" spans="2:11" x14ac:dyDescent="0.25">
      <c r="B66" s="25"/>
      <c r="C66" s="25"/>
      <c r="D66" s="24"/>
      <c r="E66" s="24"/>
      <c r="F66" s="24"/>
      <c r="G66" s="21" t="s">
        <v>14</v>
      </c>
      <c r="H66" s="24"/>
      <c r="I66" s="2">
        <f t="shared" si="21"/>
        <v>334</v>
      </c>
      <c r="J66" s="1">
        <v>1</v>
      </c>
      <c r="K66" s="1">
        <f t="shared" si="0"/>
        <v>334</v>
      </c>
    </row>
    <row r="67" spans="2:11" x14ac:dyDescent="0.25">
      <c r="B67" s="25"/>
      <c r="C67" s="25">
        <v>33</v>
      </c>
      <c r="D67" s="24" t="s">
        <v>127</v>
      </c>
      <c r="E67" s="24">
        <f t="shared" ref="E67" si="23">K67+K68</f>
        <v>668</v>
      </c>
      <c r="F67" s="24" t="s">
        <v>8</v>
      </c>
      <c r="G67" s="21" t="s">
        <v>11</v>
      </c>
      <c r="H67" s="24">
        <v>2</v>
      </c>
      <c r="I67" s="2">
        <f t="shared" si="21"/>
        <v>334</v>
      </c>
      <c r="J67" s="1">
        <v>1</v>
      </c>
      <c r="K67" s="1">
        <f t="shared" si="0"/>
        <v>334</v>
      </c>
    </row>
    <row r="68" spans="2:11" x14ac:dyDescent="0.25">
      <c r="B68" s="25"/>
      <c r="C68" s="25"/>
      <c r="D68" s="24"/>
      <c r="E68" s="24"/>
      <c r="F68" s="24"/>
      <c r="G68" s="21" t="s">
        <v>14</v>
      </c>
      <c r="H68" s="24"/>
      <c r="I68" s="2">
        <f t="shared" si="21"/>
        <v>334</v>
      </c>
      <c r="J68" s="1">
        <v>1</v>
      </c>
      <c r="K68" s="1">
        <f t="shared" si="0"/>
        <v>334</v>
      </c>
    </row>
    <row r="69" spans="2:11" x14ac:dyDescent="0.25">
      <c r="B69" s="25"/>
      <c r="C69" s="25">
        <v>34</v>
      </c>
      <c r="D69" s="24" t="s">
        <v>128</v>
      </c>
      <c r="E69" s="24">
        <f t="shared" ref="E69" si="24">K69+K70</f>
        <v>668</v>
      </c>
      <c r="F69" s="24" t="s">
        <v>8</v>
      </c>
      <c r="G69" s="21" t="s">
        <v>11</v>
      </c>
      <c r="H69" s="24">
        <v>2</v>
      </c>
      <c r="I69" s="2">
        <f t="shared" si="21"/>
        <v>334</v>
      </c>
      <c r="J69" s="1">
        <v>1</v>
      </c>
      <c r="K69" s="1">
        <f t="shared" si="0"/>
        <v>334</v>
      </c>
    </row>
    <row r="70" spans="2:11" x14ac:dyDescent="0.25">
      <c r="B70" s="25"/>
      <c r="C70" s="25"/>
      <c r="D70" s="24"/>
      <c r="E70" s="24"/>
      <c r="F70" s="24"/>
      <c r="G70" s="21" t="s">
        <v>14</v>
      </c>
      <c r="H70" s="24"/>
      <c r="I70" s="2">
        <f t="shared" si="21"/>
        <v>334</v>
      </c>
      <c r="J70" s="1">
        <v>1</v>
      </c>
      <c r="K70" s="1">
        <f t="shared" si="0"/>
        <v>334</v>
      </c>
    </row>
    <row r="71" spans="2:11" x14ac:dyDescent="0.25">
      <c r="B71" s="25"/>
      <c r="C71" s="25">
        <v>35</v>
      </c>
      <c r="D71" s="24" t="s">
        <v>129</v>
      </c>
      <c r="E71" s="24">
        <f t="shared" ref="E71" si="25">K71+K72</f>
        <v>668</v>
      </c>
      <c r="F71" s="24" t="s">
        <v>8</v>
      </c>
      <c r="G71" s="21" t="s">
        <v>11</v>
      </c>
      <c r="H71" s="24">
        <v>2</v>
      </c>
      <c r="I71" s="2">
        <f t="shared" si="21"/>
        <v>334</v>
      </c>
      <c r="J71" s="1">
        <v>1</v>
      </c>
      <c r="K71" s="1">
        <f t="shared" ref="K71:K95" si="26">J71*I71</f>
        <v>334</v>
      </c>
    </row>
    <row r="72" spans="2:11" x14ac:dyDescent="0.25">
      <c r="B72" s="25"/>
      <c r="C72" s="25"/>
      <c r="D72" s="24"/>
      <c r="E72" s="24"/>
      <c r="F72" s="24"/>
      <c r="G72" s="21" t="s">
        <v>14</v>
      </c>
      <c r="H72" s="24"/>
      <c r="I72" s="2">
        <f t="shared" si="21"/>
        <v>334</v>
      </c>
      <c r="J72" s="1">
        <v>1</v>
      </c>
      <c r="K72" s="1">
        <f t="shared" si="26"/>
        <v>334</v>
      </c>
    </row>
    <row r="73" spans="2:11" x14ac:dyDescent="0.25">
      <c r="B73" s="25"/>
      <c r="C73" s="25">
        <v>36</v>
      </c>
      <c r="D73" s="24" t="s">
        <v>130</v>
      </c>
      <c r="E73" s="24">
        <f>K73+K74</f>
        <v>668</v>
      </c>
      <c r="F73" s="24" t="s">
        <v>8</v>
      </c>
      <c r="G73" s="21" t="s">
        <v>11</v>
      </c>
      <c r="H73" s="24">
        <v>2</v>
      </c>
      <c r="I73" s="2">
        <f t="shared" si="21"/>
        <v>334</v>
      </c>
      <c r="J73" s="1">
        <v>1</v>
      </c>
      <c r="K73" s="1">
        <f t="shared" si="26"/>
        <v>334</v>
      </c>
    </row>
    <row r="74" spans="2:11" x14ac:dyDescent="0.25">
      <c r="B74" s="25"/>
      <c r="C74" s="25"/>
      <c r="D74" s="24"/>
      <c r="E74" s="24"/>
      <c r="F74" s="24"/>
      <c r="G74" s="21" t="s">
        <v>131</v>
      </c>
      <c r="H74" s="24"/>
      <c r="I74" s="2">
        <f t="shared" si="21"/>
        <v>334</v>
      </c>
      <c r="J74" s="1">
        <v>1</v>
      </c>
      <c r="K74" s="1">
        <f t="shared" si="26"/>
        <v>334</v>
      </c>
    </row>
    <row r="75" spans="2:11" x14ac:dyDescent="0.25">
      <c r="B75" s="25"/>
      <c r="C75" s="25">
        <v>37</v>
      </c>
      <c r="D75" s="24" t="s">
        <v>132</v>
      </c>
      <c r="E75" s="24">
        <f>K75+K76</f>
        <v>668</v>
      </c>
      <c r="F75" s="24" t="s">
        <v>8</v>
      </c>
      <c r="G75" s="21" t="s">
        <v>11</v>
      </c>
      <c r="H75" s="24">
        <v>2</v>
      </c>
      <c r="I75" s="2">
        <f t="shared" si="21"/>
        <v>334</v>
      </c>
      <c r="J75" s="1">
        <v>1</v>
      </c>
      <c r="K75" s="1">
        <f t="shared" si="26"/>
        <v>334</v>
      </c>
    </row>
    <row r="76" spans="2:11" x14ac:dyDescent="0.25">
      <c r="B76" s="25"/>
      <c r="C76" s="25"/>
      <c r="D76" s="24"/>
      <c r="E76" s="24"/>
      <c r="F76" s="24"/>
      <c r="G76" s="21" t="s">
        <v>14</v>
      </c>
      <c r="H76" s="24"/>
      <c r="I76" s="2">
        <f t="shared" si="21"/>
        <v>334</v>
      </c>
      <c r="J76" s="1">
        <v>1</v>
      </c>
      <c r="K76" s="1">
        <f t="shared" si="26"/>
        <v>334</v>
      </c>
    </row>
    <row r="77" spans="2:11" x14ac:dyDescent="0.25">
      <c r="B77" s="25"/>
      <c r="C77" s="22">
        <v>38</v>
      </c>
      <c r="D77" s="21" t="s">
        <v>133</v>
      </c>
      <c r="E77" s="21">
        <f>K77</f>
        <v>334</v>
      </c>
      <c r="F77" s="21" t="s">
        <v>8</v>
      </c>
      <c r="G77" s="21" t="s">
        <v>14</v>
      </c>
      <c r="H77" s="21">
        <v>1</v>
      </c>
      <c r="I77" s="2">
        <f t="shared" si="21"/>
        <v>334</v>
      </c>
      <c r="J77" s="1">
        <v>1</v>
      </c>
      <c r="K77" s="1">
        <f t="shared" si="26"/>
        <v>334</v>
      </c>
    </row>
    <row r="78" spans="2:11" x14ac:dyDescent="0.25">
      <c r="B78" s="25"/>
      <c r="C78" s="25">
        <v>39</v>
      </c>
      <c r="D78" s="24" t="s">
        <v>134</v>
      </c>
      <c r="E78" s="24">
        <f>K78+K79+K80</f>
        <v>1913</v>
      </c>
      <c r="F78" s="21" t="s">
        <v>90</v>
      </c>
      <c r="G78" s="21" t="s">
        <v>135</v>
      </c>
      <c r="H78" s="24">
        <v>6</v>
      </c>
      <c r="I78" s="2">
        <f>I14</f>
        <v>241</v>
      </c>
      <c r="J78" s="1">
        <v>3</v>
      </c>
      <c r="K78" s="1">
        <f>J78*I78</f>
        <v>723</v>
      </c>
    </row>
    <row r="79" spans="2:11" x14ac:dyDescent="0.25">
      <c r="B79" s="25"/>
      <c r="C79" s="25"/>
      <c r="D79" s="24"/>
      <c r="E79" s="24"/>
      <c r="F79" s="21" t="s">
        <v>117</v>
      </c>
      <c r="G79" s="21" t="s">
        <v>19</v>
      </c>
      <c r="H79" s="24"/>
      <c r="I79" s="2">
        <f>I51</f>
        <v>94</v>
      </c>
      <c r="J79" s="1">
        <v>2</v>
      </c>
      <c r="K79" s="1">
        <f t="shared" si="26"/>
        <v>188</v>
      </c>
    </row>
    <row r="80" spans="2:11" x14ac:dyDescent="0.25">
      <c r="B80" s="25"/>
      <c r="C80" s="25"/>
      <c r="D80" s="24"/>
      <c r="E80" s="24"/>
      <c r="F80" s="21" t="s">
        <v>8</v>
      </c>
      <c r="G80" s="21" t="s">
        <v>104</v>
      </c>
      <c r="H80" s="24"/>
      <c r="I80" s="2">
        <f>I77</f>
        <v>334</v>
      </c>
      <c r="J80" s="1">
        <v>3</v>
      </c>
      <c r="K80" s="1">
        <f t="shared" si="26"/>
        <v>1002</v>
      </c>
    </row>
    <row r="81" spans="2:13" x14ac:dyDescent="0.25">
      <c r="B81" s="25"/>
      <c r="C81" s="22">
        <v>40</v>
      </c>
      <c r="D81" s="21" t="s">
        <v>136</v>
      </c>
      <c r="E81" s="21">
        <f>K81</f>
        <v>287</v>
      </c>
      <c r="F81" s="21" t="s">
        <v>91</v>
      </c>
      <c r="G81" s="21" t="s">
        <v>137</v>
      </c>
      <c r="H81" s="21">
        <v>1</v>
      </c>
      <c r="I81" s="2">
        <f>I15</f>
        <v>287</v>
      </c>
      <c r="J81" s="1">
        <v>1</v>
      </c>
      <c r="K81" s="1">
        <f t="shared" si="26"/>
        <v>287</v>
      </c>
    </row>
    <row r="82" spans="2:13" x14ac:dyDescent="0.25">
      <c r="B82" s="25"/>
      <c r="C82" s="25">
        <v>41</v>
      </c>
      <c r="D82" s="24" t="s">
        <v>138</v>
      </c>
      <c r="E82" s="24">
        <f>K82+K83</f>
        <v>668</v>
      </c>
      <c r="F82" s="24" t="s">
        <v>8</v>
      </c>
      <c r="G82" s="21" t="s">
        <v>11</v>
      </c>
      <c r="H82" s="24">
        <v>2</v>
      </c>
      <c r="I82" s="2">
        <f>I80</f>
        <v>334</v>
      </c>
      <c r="J82" s="1">
        <v>1</v>
      </c>
      <c r="K82" s="1">
        <f t="shared" si="26"/>
        <v>334</v>
      </c>
    </row>
    <row r="83" spans="2:13" x14ac:dyDescent="0.25">
      <c r="B83" s="25"/>
      <c r="C83" s="25"/>
      <c r="D83" s="24"/>
      <c r="E83" s="24"/>
      <c r="F83" s="24"/>
      <c r="G83" s="21" t="s">
        <v>14</v>
      </c>
      <c r="H83" s="24"/>
      <c r="I83" s="2">
        <f>I82</f>
        <v>334</v>
      </c>
      <c r="J83" s="1">
        <v>1</v>
      </c>
      <c r="K83" s="1">
        <f t="shared" si="26"/>
        <v>334</v>
      </c>
    </row>
    <row r="84" spans="2:13" x14ac:dyDescent="0.25">
      <c r="B84" s="25"/>
      <c r="C84" s="25">
        <v>42</v>
      </c>
      <c r="D84" s="24" t="s">
        <v>139</v>
      </c>
      <c r="E84" s="24">
        <f t="shared" ref="E84" si="27">K84+K85</f>
        <v>668</v>
      </c>
      <c r="F84" s="24" t="s">
        <v>8</v>
      </c>
      <c r="G84" s="21" t="s">
        <v>11</v>
      </c>
      <c r="H84" s="24">
        <v>2</v>
      </c>
      <c r="I84" s="2">
        <f t="shared" ref="I84:I95" si="28">I83</f>
        <v>334</v>
      </c>
      <c r="J84" s="1">
        <v>1</v>
      </c>
      <c r="K84" s="1">
        <f t="shared" si="26"/>
        <v>334</v>
      </c>
    </row>
    <row r="85" spans="2:13" x14ac:dyDescent="0.25">
      <c r="B85" s="25"/>
      <c r="C85" s="25"/>
      <c r="D85" s="24"/>
      <c r="E85" s="24"/>
      <c r="F85" s="24"/>
      <c r="G85" s="21" t="s">
        <v>14</v>
      </c>
      <c r="H85" s="24"/>
      <c r="I85" s="2">
        <f t="shared" si="28"/>
        <v>334</v>
      </c>
      <c r="J85" s="1">
        <v>1</v>
      </c>
      <c r="K85" s="1">
        <f t="shared" si="26"/>
        <v>334</v>
      </c>
    </row>
    <row r="86" spans="2:13" x14ac:dyDescent="0.25">
      <c r="B86" s="25"/>
      <c r="C86" s="25">
        <v>43</v>
      </c>
      <c r="D86" s="24" t="s">
        <v>140</v>
      </c>
      <c r="E86" s="24">
        <f t="shared" ref="E86" si="29">K86+K87</f>
        <v>668</v>
      </c>
      <c r="F86" s="24" t="s">
        <v>8</v>
      </c>
      <c r="G86" s="21" t="s">
        <v>141</v>
      </c>
      <c r="H86" s="24">
        <v>2</v>
      </c>
      <c r="I86" s="2">
        <f t="shared" si="28"/>
        <v>334</v>
      </c>
      <c r="J86" s="1">
        <v>1</v>
      </c>
      <c r="K86" s="1">
        <f t="shared" si="26"/>
        <v>334</v>
      </c>
    </row>
    <row r="87" spans="2:13" x14ac:dyDescent="0.25">
      <c r="B87" s="25"/>
      <c r="C87" s="25"/>
      <c r="D87" s="24"/>
      <c r="E87" s="24"/>
      <c r="F87" s="24"/>
      <c r="G87" s="21" t="s">
        <v>14</v>
      </c>
      <c r="H87" s="24"/>
      <c r="I87" s="2">
        <f t="shared" si="28"/>
        <v>334</v>
      </c>
      <c r="J87" s="1">
        <v>1</v>
      </c>
      <c r="K87" s="1">
        <f t="shared" si="26"/>
        <v>334</v>
      </c>
    </row>
    <row r="88" spans="2:13" x14ac:dyDescent="0.25">
      <c r="B88" s="25"/>
      <c r="C88" s="25">
        <v>44</v>
      </c>
      <c r="D88" s="24" t="s">
        <v>142</v>
      </c>
      <c r="E88" s="24">
        <f t="shared" ref="E88" si="30">K88+K89</f>
        <v>668</v>
      </c>
      <c r="F88" s="24" t="s">
        <v>8</v>
      </c>
      <c r="G88" s="21" t="s">
        <v>11</v>
      </c>
      <c r="H88" s="24">
        <v>2</v>
      </c>
      <c r="I88" s="2">
        <f t="shared" si="28"/>
        <v>334</v>
      </c>
      <c r="J88" s="1">
        <v>1</v>
      </c>
      <c r="K88" s="1">
        <f t="shared" si="26"/>
        <v>334</v>
      </c>
    </row>
    <row r="89" spans="2:13" x14ac:dyDescent="0.25">
      <c r="B89" s="25"/>
      <c r="C89" s="25"/>
      <c r="D89" s="24"/>
      <c r="E89" s="24"/>
      <c r="F89" s="24"/>
      <c r="G89" s="21" t="s">
        <v>14</v>
      </c>
      <c r="H89" s="24"/>
      <c r="I89" s="2">
        <f t="shared" si="28"/>
        <v>334</v>
      </c>
      <c r="J89" s="1">
        <v>1</v>
      </c>
      <c r="K89" s="1">
        <f t="shared" si="26"/>
        <v>334</v>
      </c>
    </row>
    <row r="90" spans="2:13" x14ac:dyDescent="0.25">
      <c r="B90" s="25"/>
      <c r="C90" s="25">
        <v>45</v>
      </c>
      <c r="D90" s="24" t="s">
        <v>143</v>
      </c>
      <c r="E90" s="24">
        <f>K90+K91</f>
        <v>668</v>
      </c>
      <c r="F90" s="24" t="s">
        <v>8</v>
      </c>
      <c r="G90" s="21" t="s">
        <v>11</v>
      </c>
      <c r="H90" s="24">
        <v>2</v>
      </c>
      <c r="I90" s="2">
        <f t="shared" si="28"/>
        <v>334</v>
      </c>
      <c r="J90" s="1">
        <v>1</v>
      </c>
      <c r="K90" s="1">
        <f t="shared" si="26"/>
        <v>334</v>
      </c>
    </row>
    <row r="91" spans="2:13" x14ac:dyDescent="0.25">
      <c r="B91" s="25"/>
      <c r="C91" s="25"/>
      <c r="D91" s="24"/>
      <c r="E91" s="24"/>
      <c r="F91" s="24"/>
      <c r="G91" s="21" t="s">
        <v>14</v>
      </c>
      <c r="H91" s="24"/>
      <c r="I91" s="2">
        <f t="shared" si="28"/>
        <v>334</v>
      </c>
      <c r="J91" s="1">
        <v>1</v>
      </c>
      <c r="K91" s="1">
        <f t="shared" si="26"/>
        <v>334</v>
      </c>
    </row>
    <row r="92" spans="2:13" ht="15" customHeight="1" x14ac:dyDescent="0.25">
      <c r="B92" s="25"/>
      <c r="C92" s="25">
        <v>46</v>
      </c>
      <c r="D92" s="24" t="s">
        <v>144</v>
      </c>
      <c r="E92" s="24">
        <f>K92+K93</f>
        <v>668</v>
      </c>
      <c r="F92" s="24" t="s">
        <v>8</v>
      </c>
      <c r="G92" s="21" t="s">
        <v>11</v>
      </c>
      <c r="H92" s="24">
        <v>2</v>
      </c>
      <c r="I92" s="2">
        <f t="shared" si="28"/>
        <v>334</v>
      </c>
      <c r="J92" s="1">
        <v>1</v>
      </c>
      <c r="K92" s="1">
        <f t="shared" si="26"/>
        <v>334</v>
      </c>
    </row>
    <row r="93" spans="2:13" x14ac:dyDescent="0.25">
      <c r="B93" s="25"/>
      <c r="C93" s="25"/>
      <c r="D93" s="24"/>
      <c r="E93" s="24"/>
      <c r="F93" s="24"/>
      <c r="G93" s="21" t="s">
        <v>14</v>
      </c>
      <c r="H93" s="24"/>
      <c r="I93" s="2">
        <f t="shared" si="28"/>
        <v>334</v>
      </c>
      <c r="J93" s="1">
        <v>1</v>
      </c>
      <c r="K93" s="1">
        <f t="shared" si="26"/>
        <v>334</v>
      </c>
    </row>
    <row r="94" spans="2:13" x14ac:dyDescent="0.25">
      <c r="B94" s="25"/>
      <c r="C94" s="25">
        <v>47</v>
      </c>
      <c r="D94" s="24" t="s">
        <v>145</v>
      </c>
      <c r="E94" s="24">
        <f>K94+K95</f>
        <v>668</v>
      </c>
      <c r="F94" s="24" t="s">
        <v>8</v>
      </c>
      <c r="G94" s="21" t="s">
        <v>11</v>
      </c>
      <c r="H94" s="24">
        <v>2</v>
      </c>
      <c r="I94" s="2">
        <f t="shared" si="28"/>
        <v>334</v>
      </c>
      <c r="J94" s="1">
        <v>1</v>
      </c>
      <c r="K94" s="1">
        <f t="shared" si="26"/>
        <v>334</v>
      </c>
    </row>
    <row r="95" spans="2:13" x14ac:dyDescent="0.25">
      <c r="B95" s="25"/>
      <c r="C95" s="25"/>
      <c r="D95" s="24"/>
      <c r="E95" s="24"/>
      <c r="F95" s="24"/>
      <c r="G95" s="21" t="s">
        <v>14</v>
      </c>
      <c r="H95" s="24"/>
      <c r="I95" s="2">
        <f t="shared" si="28"/>
        <v>334</v>
      </c>
      <c r="J95" s="1">
        <v>1</v>
      </c>
      <c r="K95" s="1">
        <f t="shared" si="26"/>
        <v>334</v>
      </c>
      <c r="L95" s="1" t="s">
        <v>216</v>
      </c>
    </row>
    <row r="96" spans="2:13" x14ac:dyDescent="0.25">
      <c r="B96" s="28" t="s">
        <v>63</v>
      </c>
      <c r="C96" s="28"/>
      <c r="D96" s="28"/>
      <c r="E96" s="9">
        <f>SUM(E6:E95)</f>
        <v>35747</v>
      </c>
      <c r="F96" s="28" t="s">
        <v>64</v>
      </c>
      <c r="G96" s="28"/>
      <c r="H96" s="10">
        <f>SUM(H6:H95)</f>
        <v>109</v>
      </c>
      <c r="I96" s="2"/>
      <c r="J96" s="2">
        <f>SUM(J6:J95)</f>
        <v>115</v>
      </c>
      <c r="K96" s="2">
        <f t="shared" ref="K96" si="31">SUM(K6:K95)</f>
        <v>35747</v>
      </c>
      <c r="L96" s="1">
        <v>12</v>
      </c>
      <c r="M96" s="1">
        <f>L96*K96</f>
        <v>428964</v>
      </c>
    </row>
  </sheetData>
  <mergeCells count="201">
    <mergeCell ref="B3:H3"/>
    <mergeCell ref="C94:C95"/>
    <mergeCell ref="D94:D95"/>
    <mergeCell ref="E94:E95"/>
    <mergeCell ref="F94:F95"/>
    <mergeCell ref="H94:H95"/>
    <mergeCell ref="B96:D96"/>
    <mergeCell ref="F96:G96"/>
    <mergeCell ref="C90:C91"/>
    <mergeCell ref="D90:D91"/>
    <mergeCell ref="E90:E91"/>
    <mergeCell ref="F90:F91"/>
    <mergeCell ref="H90:H91"/>
    <mergeCell ref="C92:C93"/>
    <mergeCell ref="D92:D93"/>
    <mergeCell ref="E92:E93"/>
    <mergeCell ref="F92:F93"/>
    <mergeCell ref="H92:H93"/>
    <mergeCell ref="C86:C87"/>
    <mergeCell ref="D86:D87"/>
    <mergeCell ref="E86:E87"/>
    <mergeCell ref="F86:F87"/>
    <mergeCell ref="H86:H87"/>
    <mergeCell ref="C88:C89"/>
    <mergeCell ref="D88:D89"/>
    <mergeCell ref="E88:E89"/>
    <mergeCell ref="F88:F89"/>
    <mergeCell ref="H88:H89"/>
    <mergeCell ref="C82:C83"/>
    <mergeCell ref="D82:D83"/>
    <mergeCell ref="E82:E83"/>
    <mergeCell ref="F82:F83"/>
    <mergeCell ref="H82:H83"/>
    <mergeCell ref="C84:C85"/>
    <mergeCell ref="D84:D85"/>
    <mergeCell ref="E84:E85"/>
    <mergeCell ref="F84:F85"/>
    <mergeCell ref="H84:H85"/>
    <mergeCell ref="C75:C76"/>
    <mergeCell ref="D75:D76"/>
    <mergeCell ref="E75:E76"/>
    <mergeCell ref="F75:F76"/>
    <mergeCell ref="H75:H76"/>
    <mergeCell ref="C78:C80"/>
    <mergeCell ref="D78:D80"/>
    <mergeCell ref="E78:E80"/>
    <mergeCell ref="H78:H80"/>
    <mergeCell ref="C71:C72"/>
    <mergeCell ref="D71:D72"/>
    <mergeCell ref="E71:E72"/>
    <mergeCell ref="F71:F72"/>
    <mergeCell ref="H71:H72"/>
    <mergeCell ref="C73:C74"/>
    <mergeCell ref="D73:D74"/>
    <mergeCell ref="E73:E74"/>
    <mergeCell ref="F73:F74"/>
    <mergeCell ref="H73:H74"/>
    <mergeCell ref="C67:C68"/>
    <mergeCell ref="D67:D68"/>
    <mergeCell ref="E67:E68"/>
    <mergeCell ref="F67:F68"/>
    <mergeCell ref="H67:H68"/>
    <mergeCell ref="C69:C70"/>
    <mergeCell ref="D69:D70"/>
    <mergeCell ref="E69:E70"/>
    <mergeCell ref="F69:F70"/>
    <mergeCell ref="H69:H70"/>
    <mergeCell ref="C63:C64"/>
    <mergeCell ref="D63:D64"/>
    <mergeCell ref="E63:E64"/>
    <mergeCell ref="F63:F64"/>
    <mergeCell ref="H63:H64"/>
    <mergeCell ref="C65:C66"/>
    <mergeCell ref="D65:D66"/>
    <mergeCell ref="E65:E66"/>
    <mergeCell ref="F65:F66"/>
    <mergeCell ref="H65:H66"/>
    <mergeCell ref="C57:C58"/>
    <mergeCell ref="D57:D58"/>
    <mergeCell ref="E57:E58"/>
    <mergeCell ref="F57:F58"/>
    <mergeCell ref="H57:H58"/>
    <mergeCell ref="C61:C62"/>
    <mergeCell ref="D61:D62"/>
    <mergeCell ref="E61:E62"/>
    <mergeCell ref="F61:F62"/>
    <mergeCell ref="H61:H62"/>
    <mergeCell ref="C53:C54"/>
    <mergeCell ref="D53:D54"/>
    <mergeCell ref="E53:E54"/>
    <mergeCell ref="F53:F54"/>
    <mergeCell ref="H53:H54"/>
    <mergeCell ref="C55:C56"/>
    <mergeCell ref="D55:D56"/>
    <mergeCell ref="E55:E56"/>
    <mergeCell ref="F55:F56"/>
    <mergeCell ref="H55:H56"/>
    <mergeCell ref="C49:C50"/>
    <mergeCell ref="D49:D50"/>
    <mergeCell ref="E49:E50"/>
    <mergeCell ref="F49:F50"/>
    <mergeCell ref="H49:H50"/>
    <mergeCell ref="C51:C52"/>
    <mergeCell ref="D51:D52"/>
    <mergeCell ref="E51:E52"/>
    <mergeCell ref="H51:H52"/>
    <mergeCell ref="C43:C44"/>
    <mergeCell ref="D43:D44"/>
    <mergeCell ref="E43:E44"/>
    <mergeCell ref="F43:F44"/>
    <mergeCell ref="H43:H44"/>
    <mergeCell ref="C45:C46"/>
    <mergeCell ref="D45:D46"/>
    <mergeCell ref="E45:E46"/>
    <mergeCell ref="F45:F46"/>
    <mergeCell ref="H45:H46"/>
    <mergeCell ref="C39:C40"/>
    <mergeCell ref="D39:D40"/>
    <mergeCell ref="E39:E40"/>
    <mergeCell ref="F39:F40"/>
    <mergeCell ref="H39:H40"/>
    <mergeCell ref="C41:C42"/>
    <mergeCell ref="D41:D42"/>
    <mergeCell ref="E41:E42"/>
    <mergeCell ref="F41:F42"/>
    <mergeCell ref="H41:H42"/>
    <mergeCell ref="C35:C36"/>
    <mergeCell ref="D35:D36"/>
    <mergeCell ref="E35:E36"/>
    <mergeCell ref="F35:F36"/>
    <mergeCell ref="H35:H36"/>
    <mergeCell ref="C37:C38"/>
    <mergeCell ref="D37:D38"/>
    <mergeCell ref="E37:E38"/>
    <mergeCell ref="F37:F38"/>
    <mergeCell ref="H37:H38"/>
    <mergeCell ref="C30:C31"/>
    <mergeCell ref="D30:D31"/>
    <mergeCell ref="E30:E31"/>
    <mergeCell ref="F30:F31"/>
    <mergeCell ref="H30:H31"/>
    <mergeCell ref="C33:C34"/>
    <mergeCell ref="D33:D34"/>
    <mergeCell ref="E33:E34"/>
    <mergeCell ref="F33:F34"/>
    <mergeCell ref="H33:H34"/>
    <mergeCell ref="C26:C27"/>
    <mergeCell ref="D26:D27"/>
    <mergeCell ref="E26:E27"/>
    <mergeCell ref="F26:F27"/>
    <mergeCell ref="H26:H27"/>
    <mergeCell ref="C28:C29"/>
    <mergeCell ref="D28:D29"/>
    <mergeCell ref="E28:E29"/>
    <mergeCell ref="F28:F29"/>
    <mergeCell ref="H28:H29"/>
    <mergeCell ref="C22:C23"/>
    <mergeCell ref="D22:D23"/>
    <mergeCell ref="E22:E23"/>
    <mergeCell ref="F22:F23"/>
    <mergeCell ref="H22:H23"/>
    <mergeCell ref="C24:C25"/>
    <mergeCell ref="D24:D25"/>
    <mergeCell ref="E24:E25"/>
    <mergeCell ref="F24:F25"/>
    <mergeCell ref="H24:H25"/>
    <mergeCell ref="H14:H17"/>
    <mergeCell ref="C18:C19"/>
    <mergeCell ref="D18:D19"/>
    <mergeCell ref="E18:E19"/>
    <mergeCell ref="F18:F19"/>
    <mergeCell ref="H18:H19"/>
    <mergeCell ref="C20:C21"/>
    <mergeCell ref="D20:D21"/>
    <mergeCell ref="E20:E21"/>
    <mergeCell ref="F20:F21"/>
    <mergeCell ref="H20:H21"/>
    <mergeCell ref="H8:H9"/>
    <mergeCell ref="C10:C11"/>
    <mergeCell ref="D10:D11"/>
    <mergeCell ref="E10:E11"/>
    <mergeCell ref="F10:F11"/>
    <mergeCell ref="H10:H11"/>
    <mergeCell ref="B6:B95"/>
    <mergeCell ref="C6:C7"/>
    <mergeCell ref="D6:D7"/>
    <mergeCell ref="E6:E7"/>
    <mergeCell ref="F6:F7"/>
    <mergeCell ref="H6:H7"/>
    <mergeCell ref="C8:C9"/>
    <mergeCell ref="D8:D9"/>
    <mergeCell ref="E8:E9"/>
    <mergeCell ref="F8:F9"/>
    <mergeCell ref="C12:C13"/>
    <mergeCell ref="D12:D13"/>
    <mergeCell ref="E12:E13"/>
    <mergeCell ref="F12:F13"/>
    <mergeCell ref="H12:H13"/>
    <mergeCell ref="C14:C17"/>
    <mergeCell ref="D14:D17"/>
    <mergeCell ref="E14:E17"/>
  </mergeCells>
  <pageMargins left="0.70866141732283472" right="0.70866141732283472" top="0.74803149606299213" bottom="0.74803149606299213" header="0.31496062992125984" footer="0.31496062992125984"/>
  <pageSetup scale="50" orientation="landscape" r:id="rId1"/>
  <rowBreaks count="1" manualBreakCount="1">
    <brk id="50" max="19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T101"/>
  <sheetViews>
    <sheetView zoomScale="85" zoomScaleNormal="85" zoomScaleSheetLayoutView="55" workbookViewId="0">
      <selection activeCell="B3" sqref="B3:H3"/>
    </sheetView>
  </sheetViews>
  <sheetFormatPr baseColWidth="10" defaultColWidth="9.140625" defaultRowHeight="15" x14ac:dyDescent="0.25"/>
  <cols>
    <col min="1" max="3" width="9.140625" style="1"/>
    <col min="4" max="4" width="28.85546875" style="1" customWidth="1"/>
    <col min="5" max="5" width="9.140625" style="1"/>
    <col min="6" max="6" width="16.85546875" style="1" customWidth="1"/>
    <col min="7" max="7" width="25.140625" style="1" customWidth="1"/>
    <col min="8" max="11" width="9.140625" style="1"/>
    <col min="12" max="12" width="15.28515625" style="1" bestFit="1" customWidth="1"/>
    <col min="13" max="16384" width="9.140625" style="1"/>
  </cols>
  <sheetData>
    <row r="3" spans="2:20" ht="45.75" customHeight="1" x14ac:dyDescent="0.25">
      <c r="B3" s="34" t="s">
        <v>217</v>
      </c>
      <c r="C3" s="33"/>
      <c r="D3" s="33"/>
      <c r="E3" s="33"/>
      <c r="F3" s="33"/>
      <c r="G3" s="33"/>
      <c r="H3" s="33"/>
      <c r="M3" s="3" t="s">
        <v>65</v>
      </c>
      <c r="N3" s="3" t="s">
        <v>66</v>
      </c>
      <c r="O3" s="3" t="s">
        <v>67</v>
      </c>
      <c r="P3" s="3" t="s">
        <v>68</v>
      </c>
      <c r="Q3" s="3" t="s">
        <v>69</v>
      </c>
      <c r="R3" s="3" t="s">
        <v>70</v>
      </c>
      <c r="S3" s="3" t="s">
        <v>71</v>
      </c>
      <c r="T3" s="3" t="s">
        <v>72</v>
      </c>
    </row>
    <row r="4" spans="2:20" x14ac:dyDescent="0.25">
      <c r="M4" s="3" t="s">
        <v>74</v>
      </c>
      <c r="N4" s="4">
        <v>20</v>
      </c>
      <c r="O4" s="4">
        <v>4</v>
      </c>
      <c r="P4" s="4">
        <v>4</v>
      </c>
      <c r="Q4" s="4">
        <v>28</v>
      </c>
      <c r="R4" s="4">
        <v>12</v>
      </c>
      <c r="S4" s="4">
        <v>24</v>
      </c>
      <c r="T4" s="4">
        <v>8</v>
      </c>
    </row>
    <row r="5" spans="2:20" ht="22.5" x14ac:dyDescent="0.25">
      <c r="B5" s="8" t="s">
        <v>0</v>
      </c>
      <c r="C5" s="8" t="s">
        <v>1</v>
      </c>
      <c r="D5" s="8" t="s">
        <v>2</v>
      </c>
      <c r="E5" s="8" t="s">
        <v>3</v>
      </c>
      <c r="F5" s="8" t="s">
        <v>4</v>
      </c>
      <c r="G5" s="8" t="s">
        <v>5</v>
      </c>
      <c r="H5" s="8" t="s">
        <v>6</v>
      </c>
      <c r="M5" s="3" t="s">
        <v>75</v>
      </c>
      <c r="N5" s="4">
        <v>23</v>
      </c>
      <c r="O5" s="4">
        <v>4</v>
      </c>
      <c r="P5" s="4">
        <v>4</v>
      </c>
      <c r="Q5" s="4">
        <v>31</v>
      </c>
      <c r="R5" s="4">
        <v>14</v>
      </c>
      <c r="S5" s="4">
        <v>27</v>
      </c>
      <c r="T5" s="4">
        <v>8</v>
      </c>
    </row>
    <row r="6" spans="2:20" x14ac:dyDescent="0.25">
      <c r="B6" s="26">
        <v>3</v>
      </c>
      <c r="C6" s="26">
        <v>1</v>
      </c>
      <c r="D6" s="30" t="s">
        <v>146</v>
      </c>
      <c r="E6" s="30">
        <f>K6+K7</f>
        <v>668</v>
      </c>
      <c r="F6" s="30" t="s">
        <v>8</v>
      </c>
      <c r="G6" s="7" t="s">
        <v>11</v>
      </c>
      <c r="H6" s="30">
        <v>2</v>
      </c>
      <c r="I6" s="1">
        <f>Q15</f>
        <v>334</v>
      </c>
      <c r="J6" s="1">
        <v>1</v>
      </c>
      <c r="K6" s="1">
        <f>J6*I6</f>
        <v>334</v>
      </c>
      <c r="M6" s="3" t="s">
        <v>76</v>
      </c>
      <c r="N6" s="4">
        <v>22</v>
      </c>
      <c r="O6" s="4">
        <v>4</v>
      </c>
      <c r="P6" s="4">
        <v>4</v>
      </c>
      <c r="Q6" s="4">
        <v>30</v>
      </c>
      <c r="R6" s="4">
        <v>13</v>
      </c>
      <c r="S6" s="4">
        <v>26</v>
      </c>
      <c r="T6" s="4">
        <v>8</v>
      </c>
    </row>
    <row r="7" spans="2:20" ht="15" customHeight="1" x14ac:dyDescent="0.25">
      <c r="B7" s="26"/>
      <c r="C7" s="26"/>
      <c r="D7" s="30"/>
      <c r="E7" s="30"/>
      <c r="F7" s="30"/>
      <c r="G7" s="7" t="s">
        <v>14</v>
      </c>
      <c r="H7" s="30"/>
      <c r="I7" s="1">
        <f>I6</f>
        <v>334</v>
      </c>
      <c r="J7" s="1">
        <v>1</v>
      </c>
      <c r="K7" s="1">
        <f t="shared" ref="K7:K70" si="0">J7*I7</f>
        <v>334</v>
      </c>
      <c r="M7" s="3" t="s">
        <v>77</v>
      </c>
      <c r="N7" s="4">
        <v>22</v>
      </c>
      <c r="O7" s="4">
        <v>5</v>
      </c>
      <c r="P7" s="4">
        <v>5</v>
      </c>
      <c r="Q7" s="4">
        <v>31</v>
      </c>
      <c r="R7" s="4">
        <v>13</v>
      </c>
      <c r="S7" s="4">
        <v>26</v>
      </c>
      <c r="T7" s="4">
        <v>10</v>
      </c>
    </row>
    <row r="8" spans="2:20" x14ac:dyDescent="0.25">
      <c r="B8" s="26"/>
      <c r="C8" s="26">
        <v>2</v>
      </c>
      <c r="D8" s="30" t="s">
        <v>147</v>
      </c>
      <c r="E8" s="30">
        <f t="shared" ref="E8" si="1">K8+K9</f>
        <v>2004</v>
      </c>
      <c r="F8" s="30" t="s">
        <v>8</v>
      </c>
      <c r="G8" s="7" t="s">
        <v>135</v>
      </c>
      <c r="H8" s="30">
        <v>6</v>
      </c>
      <c r="I8" s="1">
        <f>I7</f>
        <v>334</v>
      </c>
      <c r="J8" s="1">
        <v>3</v>
      </c>
      <c r="K8" s="1">
        <f t="shared" si="0"/>
        <v>1002</v>
      </c>
      <c r="M8" s="3" t="s">
        <v>78</v>
      </c>
      <c r="N8" s="4">
        <v>22</v>
      </c>
      <c r="O8" s="4">
        <v>4</v>
      </c>
      <c r="P8" s="4">
        <v>4</v>
      </c>
      <c r="Q8" s="4">
        <v>30</v>
      </c>
      <c r="R8" s="4">
        <v>13</v>
      </c>
      <c r="S8" s="4">
        <v>26</v>
      </c>
      <c r="T8" s="4">
        <v>8</v>
      </c>
    </row>
    <row r="9" spans="2:20" x14ac:dyDescent="0.25">
      <c r="B9" s="26"/>
      <c r="C9" s="26"/>
      <c r="D9" s="30"/>
      <c r="E9" s="30"/>
      <c r="F9" s="30"/>
      <c r="G9" s="7" t="s">
        <v>104</v>
      </c>
      <c r="H9" s="30"/>
      <c r="I9" s="1">
        <f t="shared" ref="I9:I72" si="2">I8</f>
        <v>334</v>
      </c>
      <c r="J9" s="1">
        <v>3</v>
      </c>
      <c r="K9" s="1">
        <f t="shared" si="0"/>
        <v>1002</v>
      </c>
      <c r="M9" s="3" t="s">
        <v>79</v>
      </c>
      <c r="N9" s="4">
        <v>22</v>
      </c>
      <c r="O9" s="4">
        <v>5</v>
      </c>
      <c r="P9" s="4">
        <v>4</v>
      </c>
      <c r="Q9" s="4">
        <v>31</v>
      </c>
      <c r="R9" s="4">
        <v>13</v>
      </c>
      <c r="S9" s="4">
        <v>27</v>
      </c>
      <c r="T9" s="4">
        <v>9</v>
      </c>
    </row>
    <row r="10" spans="2:20" x14ac:dyDescent="0.25">
      <c r="B10" s="26"/>
      <c r="C10" s="26">
        <v>3</v>
      </c>
      <c r="D10" s="30" t="s">
        <v>148</v>
      </c>
      <c r="E10" s="30">
        <f t="shared" ref="E10" si="3">K10+K11</f>
        <v>2004</v>
      </c>
      <c r="F10" s="30" t="s">
        <v>8</v>
      </c>
      <c r="G10" s="7" t="s">
        <v>135</v>
      </c>
      <c r="H10" s="30">
        <v>6</v>
      </c>
      <c r="I10" s="1">
        <f t="shared" si="2"/>
        <v>334</v>
      </c>
      <c r="J10" s="1">
        <v>3</v>
      </c>
      <c r="K10" s="1">
        <f t="shared" si="0"/>
        <v>1002</v>
      </c>
      <c r="M10" s="3" t="s">
        <v>81</v>
      </c>
      <c r="N10" s="4">
        <v>22</v>
      </c>
      <c r="O10" s="4">
        <v>5</v>
      </c>
      <c r="P10" s="4">
        <v>4</v>
      </c>
      <c r="Q10" s="4">
        <v>31</v>
      </c>
      <c r="R10" s="4">
        <v>13</v>
      </c>
      <c r="S10" s="4">
        <v>26</v>
      </c>
      <c r="T10" s="4">
        <v>9</v>
      </c>
    </row>
    <row r="11" spans="2:20" x14ac:dyDescent="0.25">
      <c r="B11" s="26"/>
      <c r="C11" s="26"/>
      <c r="D11" s="30"/>
      <c r="E11" s="30"/>
      <c r="F11" s="30"/>
      <c r="G11" s="7" t="s">
        <v>104</v>
      </c>
      <c r="H11" s="30"/>
      <c r="I11" s="1">
        <f t="shared" si="2"/>
        <v>334</v>
      </c>
      <c r="J11" s="1">
        <v>3</v>
      </c>
      <c r="K11" s="1">
        <f t="shared" si="0"/>
        <v>1002</v>
      </c>
      <c r="M11" s="3" t="s">
        <v>80</v>
      </c>
      <c r="N11" s="4">
        <v>22</v>
      </c>
      <c r="O11" s="4">
        <v>4</v>
      </c>
      <c r="P11" s="4">
        <v>4</v>
      </c>
      <c r="Q11" s="4">
        <v>30</v>
      </c>
      <c r="R11" s="4">
        <v>13</v>
      </c>
      <c r="S11" s="4">
        <v>26</v>
      </c>
      <c r="T11" s="4">
        <v>8</v>
      </c>
    </row>
    <row r="12" spans="2:20" x14ac:dyDescent="0.25">
      <c r="B12" s="26"/>
      <c r="C12" s="26">
        <v>4</v>
      </c>
      <c r="D12" s="30" t="s">
        <v>149</v>
      </c>
      <c r="E12" s="30">
        <f t="shared" ref="E12" si="4">K12+K13</f>
        <v>668</v>
      </c>
      <c r="F12" s="30" t="s">
        <v>8</v>
      </c>
      <c r="G12" s="7" t="s">
        <v>11</v>
      </c>
      <c r="H12" s="30">
        <v>2</v>
      </c>
      <c r="I12" s="1">
        <f t="shared" si="2"/>
        <v>334</v>
      </c>
      <c r="J12" s="1">
        <v>1</v>
      </c>
      <c r="K12" s="1">
        <f t="shared" si="0"/>
        <v>334</v>
      </c>
      <c r="M12" s="3" t="s">
        <v>82</v>
      </c>
      <c r="N12" s="4">
        <v>21</v>
      </c>
      <c r="O12" s="4">
        <v>5</v>
      </c>
      <c r="P12" s="4">
        <v>5</v>
      </c>
      <c r="Q12" s="4">
        <v>31</v>
      </c>
      <c r="R12" s="4">
        <v>13</v>
      </c>
      <c r="S12" s="4">
        <v>26</v>
      </c>
      <c r="T12" s="4">
        <v>10</v>
      </c>
    </row>
    <row r="13" spans="2:20" x14ac:dyDescent="0.25">
      <c r="B13" s="26"/>
      <c r="C13" s="26"/>
      <c r="D13" s="30"/>
      <c r="E13" s="30"/>
      <c r="F13" s="30"/>
      <c r="G13" s="7" t="s">
        <v>14</v>
      </c>
      <c r="H13" s="30"/>
      <c r="I13" s="1">
        <f t="shared" si="2"/>
        <v>334</v>
      </c>
      <c r="J13" s="1">
        <v>1</v>
      </c>
      <c r="K13" s="1">
        <f t="shared" si="0"/>
        <v>334</v>
      </c>
      <c r="M13" s="3" t="s">
        <v>83</v>
      </c>
      <c r="N13" s="4">
        <v>22</v>
      </c>
      <c r="O13" s="4">
        <v>4</v>
      </c>
      <c r="P13" s="4">
        <v>4</v>
      </c>
      <c r="Q13" s="4">
        <v>30</v>
      </c>
      <c r="R13" s="4">
        <v>13</v>
      </c>
      <c r="S13" s="4">
        <v>26</v>
      </c>
      <c r="T13" s="4">
        <v>8</v>
      </c>
    </row>
    <row r="14" spans="2:20" x14ac:dyDescent="0.25">
      <c r="B14" s="26"/>
      <c r="C14" s="26">
        <v>5</v>
      </c>
      <c r="D14" s="30" t="s">
        <v>150</v>
      </c>
      <c r="E14" s="30">
        <f t="shared" ref="E14" si="5">K14+K15</f>
        <v>668</v>
      </c>
      <c r="F14" s="30" t="s">
        <v>8</v>
      </c>
      <c r="G14" s="7" t="s">
        <v>11</v>
      </c>
      <c r="H14" s="30">
        <v>2</v>
      </c>
      <c r="I14" s="1">
        <f t="shared" si="2"/>
        <v>334</v>
      </c>
      <c r="J14" s="1">
        <v>1</v>
      </c>
      <c r="K14" s="1">
        <f t="shared" si="0"/>
        <v>334</v>
      </c>
      <c r="M14" s="3" t="s">
        <v>84</v>
      </c>
      <c r="N14" s="4">
        <v>23</v>
      </c>
      <c r="O14" s="4">
        <v>4</v>
      </c>
      <c r="P14" s="4">
        <v>4</v>
      </c>
      <c r="Q14" s="4">
        <v>31</v>
      </c>
      <c r="R14" s="4">
        <v>14</v>
      </c>
      <c r="S14" s="4">
        <v>27</v>
      </c>
      <c r="T14" s="4">
        <v>8</v>
      </c>
    </row>
    <row r="15" spans="2:20" x14ac:dyDescent="0.25">
      <c r="B15" s="26"/>
      <c r="C15" s="26"/>
      <c r="D15" s="30"/>
      <c r="E15" s="30"/>
      <c r="F15" s="30"/>
      <c r="G15" s="7" t="s">
        <v>14</v>
      </c>
      <c r="H15" s="30"/>
      <c r="I15" s="1">
        <f t="shared" si="2"/>
        <v>334</v>
      </c>
      <c r="J15" s="1">
        <v>1</v>
      </c>
      <c r="K15" s="1">
        <f t="shared" si="0"/>
        <v>334</v>
      </c>
      <c r="M15" s="5" t="s">
        <v>73</v>
      </c>
      <c r="N15" s="1">
        <f>SUM(N4:N14)</f>
        <v>241</v>
      </c>
      <c r="O15" s="1">
        <f t="shared" ref="O15:T15" si="6">SUM(O4:O14)</f>
        <v>48</v>
      </c>
      <c r="P15" s="1">
        <f t="shared" si="6"/>
        <v>46</v>
      </c>
      <c r="Q15" s="1">
        <f t="shared" si="6"/>
        <v>334</v>
      </c>
      <c r="R15" s="1">
        <f t="shared" si="6"/>
        <v>144</v>
      </c>
      <c r="S15" s="1">
        <f t="shared" si="6"/>
        <v>287</v>
      </c>
      <c r="T15" s="1">
        <f t="shared" si="6"/>
        <v>94</v>
      </c>
    </row>
    <row r="16" spans="2:20" x14ac:dyDescent="0.25">
      <c r="B16" s="26"/>
      <c r="C16" s="26">
        <v>6</v>
      </c>
      <c r="D16" s="30" t="s">
        <v>151</v>
      </c>
      <c r="E16" s="30">
        <f t="shared" ref="E16" si="7">K16+K17</f>
        <v>668</v>
      </c>
      <c r="F16" s="30" t="s">
        <v>8</v>
      </c>
      <c r="G16" s="7" t="s">
        <v>11</v>
      </c>
      <c r="H16" s="30">
        <v>2</v>
      </c>
      <c r="I16" s="1">
        <f t="shared" si="2"/>
        <v>334</v>
      </c>
      <c r="J16" s="1">
        <v>1</v>
      </c>
      <c r="K16" s="1">
        <f t="shared" si="0"/>
        <v>334</v>
      </c>
    </row>
    <row r="17" spans="2:11" x14ac:dyDescent="0.25">
      <c r="B17" s="26"/>
      <c r="C17" s="26"/>
      <c r="D17" s="30"/>
      <c r="E17" s="30"/>
      <c r="F17" s="30"/>
      <c r="G17" s="7" t="s">
        <v>14</v>
      </c>
      <c r="H17" s="30"/>
      <c r="I17" s="1">
        <f t="shared" si="2"/>
        <v>334</v>
      </c>
      <c r="J17" s="1">
        <v>1</v>
      </c>
      <c r="K17" s="1">
        <f t="shared" si="0"/>
        <v>334</v>
      </c>
    </row>
    <row r="18" spans="2:11" x14ac:dyDescent="0.25">
      <c r="B18" s="26"/>
      <c r="C18" s="26">
        <v>7</v>
      </c>
      <c r="D18" s="30" t="s">
        <v>152</v>
      </c>
      <c r="E18" s="30">
        <f t="shared" ref="E18" si="8">K18+K19</f>
        <v>668</v>
      </c>
      <c r="F18" s="30" t="s">
        <v>8</v>
      </c>
      <c r="G18" s="7" t="s">
        <v>11</v>
      </c>
      <c r="H18" s="30">
        <v>2</v>
      </c>
      <c r="I18" s="1">
        <f t="shared" si="2"/>
        <v>334</v>
      </c>
      <c r="J18" s="1">
        <v>1</v>
      </c>
      <c r="K18" s="1">
        <f t="shared" si="0"/>
        <v>334</v>
      </c>
    </row>
    <row r="19" spans="2:11" x14ac:dyDescent="0.25">
      <c r="B19" s="26"/>
      <c r="C19" s="26"/>
      <c r="D19" s="30"/>
      <c r="E19" s="30"/>
      <c r="F19" s="30"/>
      <c r="G19" s="7" t="s">
        <v>14</v>
      </c>
      <c r="H19" s="30"/>
      <c r="I19" s="1">
        <f t="shared" si="2"/>
        <v>334</v>
      </c>
      <c r="J19" s="1">
        <v>1</v>
      </c>
      <c r="K19" s="1">
        <f t="shared" si="0"/>
        <v>334</v>
      </c>
    </row>
    <row r="20" spans="2:11" x14ac:dyDescent="0.25">
      <c r="B20" s="26"/>
      <c r="C20" s="26">
        <v>8</v>
      </c>
      <c r="D20" s="30" t="s">
        <v>153</v>
      </c>
      <c r="E20" s="30">
        <f t="shared" ref="E20" si="9">K20+K21</f>
        <v>668</v>
      </c>
      <c r="F20" s="30" t="s">
        <v>8</v>
      </c>
      <c r="G20" s="7" t="s">
        <v>11</v>
      </c>
      <c r="H20" s="30">
        <v>2</v>
      </c>
      <c r="I20" s="1">
        <f t="shared" si="2"/>
        <v>334</v>
      </c>
      <c r="J20" s="1">
        <v>1</v>
      </c>
      <c r="K20" s="1">
        <f t="shared" si="0"/>
        <v>334</v>
      </c>
    </row>
    <row r="21" spans="2:11" x14ac:dyDescent="0.25">
      <c r="B21" s="26"/>
      <c r="C21" s="26"/>
      <c r="D21" s="30"/>
      <c r="E21" s="30"/>
      <c r="F21" s="30"/>
      <c r="G21" s="7" t="s">
        <v>14</v>
      </c>
      <c r="H21" s="30"/>
      <c r="I21" s="1">
        <f t="shared" si="2"/>
        <v>334</v>
      </c>
      <c r="J21" s="1">
        <v>1</v>
      </c>
      <c r="K21" s="1">
        <f t="shared" si="0"/>
        <v>334</v>
      </c>
    </row>
    <row r="22" spans="2:11" x14ac:dyDescent="0.25">
      <c r="B22" s="26"/>
      <c r="C22" s="26">
        <v>9</v>
      </c>
      <c r="D22" s="30" t="s">
        <v>154</v>
      </c>
      <c r="E22" s="30">
        <f t="shared" ref="E22" si="10">K22+K23</f>
        <v>668</v>
      </c>
      <c r="F22" s="30" t="s">
        <v>8</v>
      </c>
      <c r="G22" s="7" t="s">
        <v>11</v>
      </c>
      <c r="H22" s="30">
        <v>2</v>
      </c>
      <c r="I22" s="1">
        <f t="shared" si="2"/>
        <v>334</v>
      </c>
      <c r="J22" s="1">
        <v>1</v>
      </c>
      <c r="K22" s="1">
        <f t="shared" si="0"/>
        <v>334</v>
      </c>
    </row>
    <row r="23" spans="2:11" x14ac:dyDescent="0.25">
      <c r="B23" s="26"/>
      <c r="C23" s="26"/>
      <c r="D23" s="30"/>
      <c r="E23" s="30"/>
      <c r="F23" s="30"/>
      <c r="G23" s="7" t="s">
        <v>14</v>
      </c>
      <c r="H23" s="30"/>
      <c r="I23" s="1">
        <f t="shared" si="2"/>
        <v>334</v>
      </c>
      <c r="J23" s="1">
        <v>1</v>
      </c>
      <c r="K23" s="1">
        <f t="shared" si="0"/>
        <v>334</v>
      </c>
    </row>
    <row r="24" spans="2:11" x14ac:dyDescent="0.25">
      <c r="B24" s="26"/>
      <c r="C24" s="26">
        <v>10</v>
      </c>
      <c r="D24" s="30" t="s">
        <v>155</v>
      </c>
      <c r="E24" s="30">
        <f t="shared" ref="E24" si="11">K24+K25</f>
        <v>668</v>
      </c>
      <c r="F24" s="30" t="s">
        <v>8</v>
      </c>
      <c r="G24" s="7" t="s">
        <v>11</v>
      </c>
      <c r="H24" s="30">
        <v>2</v>
      </c>
      <c r="I24" s="1">
        <f t="shared" si="2"/>
        <v>334</v>
      </c>
      <c r="J24" s="1">
        <v>1</v>
      </c>
      <c r="K24" s="1">
        <f t="shared" si="0"/>
        <v>334</v>
      </c>
    </row>
    <row r="25" spans="2:11" x14ac:dyDescent="0.25">
      <c r="B25" s="26"/>
      <c r="C25" s="26"/>
      <c r="D25" s="30"/>
      <c r="E25" s="30"/>
      <c r="F25" s="30"/>
      <c r="G25" s="7" t="s">
        <v>14</v>
      </c>
      <c r="H25" s="30"/>
      <c r="I25" s="1">
        <f t="shared" si="2"/>
        <v>334</v>
      </c>
      <c r="J25" s="1">
        <v>1</v>
      </c>
      <c r="K25" s="1">
        <f t="shared" si="0"/>
        <v>334</v>
      </c>
    </row>
    <row r="26" spans="2:11" x14ac:dyDescent="0.25">
      <c r="B26" s="26"/>
      <c r="C26" s="26">
        <v>11</v>
      </c>
      <c r="D26" s="30" t="s">
        <v>156</v>
      </c>
      <c r="E26" s="30">
        <f t="shared" ref="E26" si="12">K26+K27</f>
        <v>668</v>
      </c>
      <c r="F26" s="30" t="s">
        <v>8</v>
      </c>
      <c r="G26" s="7" t="s">
        <v>11</v>
      </c>
      <c r="H26" s="30">
        <v>2</v>
      </c>
      <c r="I26" s="1">
        <f t="shared" si="2"/>
        <v>334</v>
      </c>
      <c r="J26" s="1">
        <v>1</v>
      </c>
      <c r="K26" s="1">
        <f t="shared" si="0"/>
        <v>334</v>
      </c>
    </row>
    <row r="27" spans="2:11" x14ac:dyDescent="0.25">
      <c r="B27" s="26"/>
      <c r="C27" s="26"/>
      <c r="D27" s="30"/>
      <c r="E27" s="30"/>
      <c r="F27" s="30"/>
      <c r="G27" s="7" t="s">
        <v>14</v>
      </c>
      <c r="H27" s="30"/>
      <c r="I27" s="1">
        <f t="shared" si="2"/>
        <v>334</v>
      </c>
      <c r="J27" s="1">
        <v>1</v>
      </c>
      <c r="K27" s="1">
        <f t="shared" si="0"/>
        <v>334</v>
      </c>
    </row>
    <row r="28" spans="2:11" x14ac:dyDescent="0.25">
      <c r="B28" s="26"/>
      <c r="C28" s="26">
        <v>12</v>
      </c>
      <c r="D28" s="30" t="s">
        <v>157</v>
      </c>
      <c r="E28" s="30">
        <f t="shared" ref="E28" si="13">K28+K29</f>
        <v>668</v>
      </c>
      <c r="F28" s="30" t="s">
        <v>8</v>
      </c>
      <c r="G28" s="7" t="s">
        <v>11</v>
      </c>
      <c r="H28" s="30">
        <v>2</v>
      </c>
      <c r="I28" s="1">
        <f t="shared" si="2"/>
        <v>334</v>
      </c>
      <c r="J28" s="1">
        <v>1</v>
      </c>
      <c r="K28" s="1">
        <f t="shared" si="0"/>
        <v>334</v>
      </c>
    </row>
    <row r="29" spans="2:11" x14ac:dyDescent="0.25">
      <c r="B29" s="26"/>
      <c r="C29" s="26"/>
      <c r="D29" s="30"/>
      <c r="E29" s="30"/>
      <c r="F29" s="30"/>
      <c r="G29" s="7" t="s">
        <v>14</v>
      </c>
      <c r="H29" s="30"/>
      <c r="I29" s="1">
        <f t="shared" si="2"/>
        <v>334</v>
      </c>
      <c r="J29" s="1">
        <v>1</v>
      </c>
      <c r="K29" s="1">
        <f t="shared" si="0"/>
        <v>334</v>
      </c>
    </row>
    <row r="30" spans="2:11" x14ac:dyDescent="0.25">
      <c r="B30" s="26"/>
      <c r="C30" s="26">
        <v>13</v>
      </c>
      <c r="D30" s="30" t="s">
        <v>158</v>
      </c>
      <c r="E30" s="30">
        <f t="shared" ref="E30" si="14">K30+K31</f>
        <v>668</v>
      </c>
      <c r="F30" s="30" t="s">
        <v>8</v>
      </c>
      <c r="G30" s="7" t="s">
        <v>11</v>
      </c>
      <c r="H30" s="30">
        <v>2</v>
      </c>
      <c r="I30" s="1">
        <f t="shared" si="2"/>
        <v>334</v>
      </c>
      <c r="J30" s="1">
        <v>1</v>
      </c>
      <c r="K30" s="1">
        <f t="shared" si="0"/>
        <v>334</v>
      </c>
    </row>
    <row r="31" spans="2:11" x14ac:dyDescent="0.25">
      <c r="B31" s="26"/>
      <c r="C31" s="26"/>
      <c r="D31" s="30"/>
      <c r="E31" s="30"/>
      <c r="F31" s="30"/>
      <c r="G31" s="7" t="s">
        <v>14</v>
      </c>
      <c r="H31" s="30"/>
      <c r="I31" s="1">
        <f t="shared" si="2"/>
        <v>334</v>
      </c>
      <c r="J31" s="1">
        <v>1</v>
      </c>
      <c r="K31" s="1">
        <f t="shared" si="0"/>
        <v>334</v>
      </c>
    </row>
    <row r="32" spans="2:11" x14ac:dyDescent="0.25">
      <c r="B32" s="26"/>
      <c r="C32" s="26">
        <v>14</v>
      </c>
      <c r="D32" s="30" t="s">
        <v>159</v>
      </c>
      <c r="E32" s="30">
        <f t="shared" ref="E32" si="15">K32+K33</f>
        <v>668</v>
      </c>
      <c r="F32" s="30" t="s">
        <v>8</v>
      </c>
      <c r="G32" s="7" t="s">
        <v>11</v>
      </c>
      <c r="H32" s="30">
        <v>2</v>
      </c>
      <c r="I32" s="1">
        <f t="shared" si="2"/>
        <v>334</v>
      </c>
      <c r="J32" s="1">
        <v>1</v>
      </c>
      <c r="K32" s="1">
        <f t="shared" si="0"/>
        <v>334</v>
      </c>
    </row>
    <row r="33" spans="2:11" x14ac:dyDescent="0.25">
      <c r="B33" s="26"/>
      <c r="C33" s="26"/>
      <c r="D33" s="30"/>
      <c r="E33" s="30"/>
      <c r="F33" s="30"/>
      <c r="G33" s="7" t="s">
        <v>14</v>
      </c>
      <c r="H33" s="30"/>
      <c r="I33" s="1">
        <f t="shared" si="2"/>
        <v>334</v>
      </c>
      <c r="J33" s="1">
        <v>1</v>
      </c>
      <c r="K33" s="1">
        <f t="shared" si="0"/>
        <v>334</v>
      </c>
    </row>
    <row r="34" spans="2:11" x14ac:dyDescent="0.25">
      <c r="B34" s="26"/>
      <c r="C34" s="26">
        <v>15</v>
      </c>
      <c r="D34" s="30" t="s">
        <v>160</v>
      </c>
      <c r="E34" s="30">
        <f t="shared" ref="E34" si="16">K34+K35</f>
        <v>668</v>
      </c>
      <c r="F34" s="30" t="s">
        <v>8</v>
      </c>
      <c r="G34" s="7" t="s">
        <v>11</v>
      </c>
      <c r="H34" s="30">
        <v>2</v>
      </c>
      <c r="I34" s="1">
        <f t="shared" si="2"/>
        <v>334</v>
      </c>
      <c r="J34" s="1">
        <v>1</v>
      </c>
      <c r="K34" s="1">
        <f t="shared" si="0"/>
        <v>334</v>
      </c>
    </row>
    <row r="35" spans="2:11" x14ac:dyDescent="0.25">
      <c r="B35" s="26"/>
      <c r="C35" s="26"/>
      <c r="D35" s="30"/>
      <c r="E35" s="30"/>
      <c r="F35" s="30"/>
      <c r="G35" s="7" t="s">
        <v>14</v>
      </c>
      <c r="H35" s="30"/>
      <c r="I35" s="1">
        <f t="shared" si="2"/>
        <v>334</v>
      </c>
      <c r="J35" s="1">
        <v>1</v>
      </c>
      <c r="K35" s="1">
        <f t="shared" si="0"/>
        <v>334</v>
      </c>
    </row>
    <row r="36" spans="2:11" x14ac:dyDescent="0.25">
      <c r="B36" s="26"/>
      <c r="C36" s="26">
        <v>16</v>
      </c>
      <c r="D36" s="30" t="s">
        <v>161</v>
      </c>
      <c r="E36" s="30">
        <f t="shared" ref="E36" si="17">K36+K37</f>
        <v>668</v>
      </c>
      <c r="F36" s="30" t="s">
        <v>8</v>
      </c>
      <c r="G36" s="7" t="s">
        <v>11</v>
      </c>
      <c r="H36" s="30">
        <v>2</v>
      </c>
      <c r="I36" s="1">
        <f t="shared" si="2"/>
        <v>334</v>
      </c>
      <c r="J36" s="1">
        <v>1</v>
      </c>
      <c r="K36" s="1">
        <f t="shared" si="0"/>
        <v>334</v>
      </c>
    </row>
    <row r="37" spans="2:11" x14ac:dyDescent="0.25">
      <c r="B37" s="26"/>
      <c r="C37" s="26"/>
      <c r="D37" s="30"/>
      <c r="E37" s="30"/>
      <c r="F37" s="30"/>
      <c r="G37" s="7" t="s">
        <v>14</v>
      </c>
      <c r="H37" s="30"/>
      <c r="I37" s="1">
        <f t="shared" si="2"/>
        <v>334</v>
      </c>
      <c r="J37" s="1">
        <v>1</v>
      </c>
      <c r="K37" s="1">
        <f t="shared" si="0"/>
        <v>334</v>
      </c>
    </row>
    <row r="38" spans="2:11" x14ac:dyDescent="0.25">
      <c r="B38" s="26"/>
      <c r="C38" s="26">
        <v>17</v>
      </c>
      <c r="D38" s="30" t="s">
        <v>162</v>
      </c>
      <c r="E38" s="30">
        <f t="shared" ref="E38" si="18">K38+K39</f>
        <v>668</v>
      </c>
      <c r="F38" s="30" t="s">
        <v>8</v>
      </c>
      <c r="G38" s="7" t="s">
        <v>11</v>
      </c>
      <c r="H38" s="30">
        <v>2</v>
      </c>
      <c r="I38" s="1">
        <f t="shared" si="2"/>
        <v>334</v>
      </c>
      <c r="J38" s="1">
        <v>1</v>
      </c>
      <c r="K38" s="1">
        <f t="shared" si="0"/>
        <v>334</v>
      </c>
    </row>
    <row r="39" spans="2:11" x14ac:dyDescent="0.25">
      <c r="B39" s="26"/>
      <c r="C39" s="26"/>
      <c r="D39" s="30"/>
      <c r="E39" s="30"/>
      <c r="F39" s="30"/>
      <c r="G39" s="7" t="s">
        <v>14</v>
      </c>
      <c r="H39" s="30"/>
      <c r="I39" s="1">
        <f t="shared" si="2"/>
        <v>334</v>
      </c>
      <c r="J39" s="1">
        <v>1</v>
      </c>
      <c r="K39" s="1">
        <f t="shared" si="0"/>
        <v>334</v>
      </c>
    </row>
    <row r="40" spans="2:11" x14ac:dyDescent="0.25">
      <c r="B40" s="26"/>
      <c r="C40" s="26">
        <v>18</v>
      </c>
      <c r="D40" s="30" t="s">
        <v>163</v>
      </c>
      <c r="E40" s="30">
        <f>K40+K41</f>
        <v>668</v>
      </c>
      <c r="F40" s="30" t="s">
        <v>8</v>
      </c>
      <c r="G40" s="7" t="s">
        <v>11</v>
      </c>
      <c r="H40" s="30">
        <v>2</v>
      </c>
      <c r="I40" s="1">
        <f t="shared" si="2"/>
        <v>334</v>
      </c>
      <c r="J40" s="1">
        <v>1</v>
      </c>
      <c r="K40" s="1">
        <f t="shared" si="0"/>
        <v>334</v>
      </c>
    </row>
    <row r="41" spans="2:11" x14ac:dyDescent="0.25">
      <c r="B41" s="26"/>
      <c r="C41" s="26"/>
      <c r="D41" s="30"/>
      <c r="E41" s="30"/>
      <c r="F41" s="30"/>
      <c r="G41" s="7" t="s">
        <v>14</v>
      </c>
      <c r="H41" s="30"/>
      <c r="I41" s="1">
        <f t="shared" si="2"/>
        <v>334</v>
      </c>
      <c r="J41" s="1">
        <v>1</v>
      </c>
      <c r="K41" s="1">
        <f t="shared" si="0"/>
        <v>334</v>
      </c>
    </row>
    <row r="42" spans="2:11" x14ac:dyDescent="0.25">
      <c r="B42" s="26"/>
      <c r="C42" s="26">
        <v>19</v>
      </c>
      <c r="D42" s="30" t="s">
        <v>164</v>
      </c>
      <c r="E42" s="30">
        <f t="shared" ref="E42" si="19">K42+K43</f>
        <v>668</v>
      </c>
      <c r="F42" s="30" t="s">
        <v>8</v>
      </c>
      <c r="G42" s="7" t="s">
        <v>11</v>
      </c>
      <c r="H42" s="30">
        <v>2</v>
      </c>
      <c r="I42" s="1">
        <f t="shared" si="2"/>
        <v>334</v>
      </c>
      <c r="J42" s="1">
        <v>1</v>
      </c>
      <c r="K42" s="1">
        <f t="shared" si="0"/>
        <v>334</v>
      </c>
    </row>
    <row r="43" spans="2:11" x14ac:dyDescent="0.25">
      <c r="B43" s="26"/>
      <c r="C43" s="26"/>
      <c r="D43" s="30"/>
      <c r="E43" s="30"/>
      <c r="F43" s="30"/>
      <c r="G43" s="7" t="s">
        <v>14</v>
      </c>
      <c r="H43" s="30"/>
      <c r="I43" s="1">
        <f t="shared" si="2"/>
        <v>334</v>
      </c>
      <c r="J43" s="1">
        <v>1</v>
      </c>
      <c r="K43" s="1">
        <f t="shared" si="0"/>
        <v>334</v>
      </c>
    </row>
    <row r="44" spans="2:11" x14ac:dyDescent="0.25">
      <c r="B44" s="26"/>
      <c r="C44" s="26">
        <v>20</v>
      </c>
      <c r="D44" s="30" t="s">
        <v>165</v>
      </c>
      <c r="E44" s="30">
        <f t="shared" ref="E44" si="20">K44+K45</f>
        <v>668</v>
      </c>
      <c r="F44" s="30" t="s">
        <v>8</v>
      </c>
      <c r="G44" s="7" t="s">
        <v>11</v>
      </c>
      <c r="H44" s="30">
        <v>2</v>
      </c>
      <c r="I44" s="1">
        <f t="shared" si="2"/>
        <v>334</v>
      </c>
      <c r="J44" s="1">
        <v>1</v>
      </c>
      <c r="K44" s="1">
        <f t="shared" si="0"/>
        <v>334</v>
      </c>
    </row>
    <row r="45" spans="2:11" x14ac:dyDescent="0.25">
      <c r="B45" s="26"/>
      <c r="C45" s="26"/>
      <c r="D45" s="30"/>
      <c r="E45" s="30"/>
      <c r="F45" s="30"/>
      <c r="G45" s="7" t="s">
        <v>14</v>
      </c>
      <c r="H45" s="30"/>
      <c r="I45" s="1">
        <f t="shared" si="2"/>
        <v>334</v>
      </c>
      <c r="J45" s="1">
        <v>1</v>
      </c>
      <c r="K45" s="1">
        <f t="shared" si="0"/>
        <v>334</v>
      </c>
    </row>
    <row r="46" spans="2:11" x14ac:dyDescent="0.25">
      <c r="B46" s="26"/>
      <c r="C46" s="26">
        <v>21</v>
      </c>
      <c r="D46" s="30" t="s">
        <v>166</v>
      </c>
      <c r="E46" s="30">
        <f t="shared" ref="E46" si="21">K46+K47</f>
        <v>668</v>
      </c>
      <c r="F46" s="30" t="s">
        <v>8</v>
      </c>
      <c r="G46" s="7" t="s">
        <v>11</v>
      </c>
      <c r="H46" s="30">
        <v>2</v>
      </c>
      <c r="I46" s="1">
        <f t="shared" si="2"/>
        <v>334</v>
      </c>
      <c r="J46" s="1">
        <v>1</v>
      </c>
      <c r="K46" s="1">
        <f t="shared" si="0"/>
        <v>334</v>
      </c>
    </row>
    <row r="47" spans="2:11" x14ac:dyDescent="0.25">
      <c r="B47" s="26"/>
      <c r="C47" s="26"/>
      <c r="D47" s="30"/>
      <c r="E47" s="30"/>
      <c r="F47" s="30"/>
      <c r="G47" s="7" t="s">
        <v>14</v>
      </c>
      <c r="H47" s="30"/>
      <c r="I47" s="1">
        <f t="shared" si="2"/>
        <v>334</v>
      </c>
      <c r="J47" s="1">
        <v>1</v>
      </c>
      <c r="K47" s="1">
        <f t="shared" si="0"/>
        <v>334</v>
      </c>
    </row>
    <row r="48" spans="2:11" x14ac:dyDescent="0.25">
      <c r="B48" s="26"/>
      <c r="C48" s="26">
        <v>22</v>
      </c>
      <c r="D48" s="30" t="s">
        <v>167</v>
      </c>
      <c r="E48" s="30">
        <f t="shared" ref="E48" si="22">K48+K49</f>
        <v>668</v>
      </c>
      <c r="F48" s="30" t="s">
        <v>8</v>
      </c>
      <c r="G48" s="7" t="s">
        <v>11</v>
      </c>
      <c r="H48" s="30">
        <v>2</v>
      </c>
      <c r="I48" s="1">
        <f t="shared" si="2"/>
        <v>334</v>
      </c>
      <c r="J48" s="1">
        <v>1</v>
      </c>
      <c r="K48" s="1">
        <f t="shared" si="0"/>
        <v>334</v>
      </c>
    </row>
    <row r="49" spans="2:11" x14ac:dyDescent="0.25">
      <c r="B49" s="26"/>
      <c r="C49" s="26"/>
      <c r="D49" s="30"/>
      <c r="E49" s="30"/>
      <c r="F49" s="30"/>
      <c r="G49" s="7" t="s">
        <v>14</v>
      </c>
      <c r="H49" s="30"/>
      <c r="I49" s="1">
        <f t="shared" si="2"/>
        <v>334</v>
      </c>
      <c r="J49" s="1">
        <v>1</v>
      </c>
      <c r="K49" s="1">
        <f t="shared" si="0"/>
        <v>334</v>
      </c>
    </row>
    <row r="50" spans="2:11" x14ac:dyDescent="0.25">
      <c r="B50" s="26"/>
      <c r="C50" s="26">
        <v>23</v>
      </c>
      <c r="D50" s="30" t="s">
        <v>168</v>
      </c>
      <c r="E50" s="30">
        <f t="shared" ref="E50" si="23">K50+K51</f>
        <v>668</v>
      </c>
      <c r="F50" s="30" t="s">
        <v>8</v>
      </c>
      <c r="G50" s="7" t="s">
        <v>11</v>
      </c>
      <c r="H50" s="30">
        <v>2</v>
      </c>
      <c r="I50" s="1">
        <f t="shared" si="2"/>
        <v>334</v>
      </c>
      <c r="J50" s="1">
        <v>1</v>
      </c>
      <c r="K50" s="1">
        <f t="shared" si="0"/>
        <v>334</v>
      </c>
    </row>
    <row r="51" spans="2:11" x14ac:dyDescent="0.25">
      <c r="B51" s="26"/>
      <c r="C51" s="26"/>
      <c r="D51" s="30"/>
      <c r="E51" s="30"/>
      <c r="F51" s="30"/>
      <c r="G51" s="7" t="s">
        <v>14</v>
      </c>
      <c r="H51" s="30"/>
      <c r="I51" s="1">
        <f t="shared" si="2"/>
        <v>334</v>
      </c>
      <c r="J51" s="1">
        <v>1</v>
      </c>
      <c r="K51" s="1">
        <f t="shared" si="0"/>
        <v>334</v>
      </c>
    </row>
    <row r="52" spans="2:11" x14ac:dyDescent="0.25">
      <c r="B52" s="26"/>
      <c r="C52" s="26">
        <v>24</v>
      </c>
      <c r="D52" s="30" t="s">
        <v>169</v>
      </c>
      <c r="E52" s="30">
        <f t="shared" ref="E52" si="24">K52+K53</f>
        <v>668</v>
      </c>
      <c r="F52" s="30" t="s">
        <v>8</v>
      </c>
      <c r="G52" s="7" t="s">
        <v>11</v>
      </c>
      <c r="H52" s="30">
        <v>2</v>
      </c>
      <c r="I52" s="1">
        <f t="shared" si="2"/>
        <v>334</v>
      </c>
      <c r="J52" s="1">
        <v>1</v>
      </c>
      <c r="K52" s="1">
        <f t="shared" si="0"/>
        <v>334</v>
      </c>
    </row>
    <row r="53" spans="2:11" x14ac:dyDescent="0.25">
      <c r="B53" s="26"/>
      <c r="C53" s="26"/>
      <c r="D53" s="30"/>
      <c r="E53" s="30"/>
      <c r="F53" s="30"/>
      <c r="G53" s="7" t="s">
        <v>14</v>
      </c>
      <c r="H53" s="30"/>
      <c r="I53" s="1">
        <f t="shared" si="2"/>
        <v>334</v>
      </c>
      <c r="J53" s="1">
        <v>1</v>
      </c>
      <c r="K53" s="1">
        <f t="shared" si="0"/>
        <v>334</v>
      </c>
    </row>
    <row r="54" spans="2:11" x14ac:dyDescent="0.25">
      <c r="B54" s="26"/>
      <c r="C54" s="26">
        <v>25</v>
      </c>
      <c r="D54" s="30" t="s">
        <v>170</v>
      </c>
      <c r="E54" s="30">
        <f t="shared" ref="E54" si="25">K54+K55</f>
        <v>668</v>
      </c>
      <c r="F54" s="30" t="s">
        <v>8</v>
      </c>
      <c r="G54" s="7" t="s">
        <v>11</v>
      </c>
      <c r="H54" s="30">
        <v>2</v>
      </c>
      <c r="I54" s="1">
        <f t="shared" si="2"/>
        <v>334</v>
      </c>
      <c r="J54" s="1">
        <v>1</v>
      </c>
      <c r="K54" s="1">
        <f t="shared" si="0"/>
        <v>334</v>
      </c>
    </row>
    <row r="55" spans="2:11" x14ac:dyDescent="0.25">
      <c r="B55" s="26"/>
      <c r="C55" s="26"/>
      <c r="D55" s="30"/>
      <c r="E55" s="30"/>
      <c r="F55" s="30"/>
      <c r="G55" s="7" t="s">
        <v>14</v>
      </c>
      <c r="H55" s="30"/>
      <c r="I55" s="1">
        <f t="shared" si="2"/>
        <v>334</v>
      </c>
      <c r="J55" s="1">
        <v>1</v>
      </c>
      <c r="K55" s="1">
        <f t="shared" si="0"/>
        <v>334</v>
      </c>
    </row>
    <row r="56" spans="2:11" x14ac:dyDescent="0.25">
      <c r="B56" s="26"/>
      <c r="C56" s="26">
        <v>26</v>
      </c>
      <c r="D56" s="30" t="s">
        <v>171</v>
      </c>
      <c r="E56" s="30">
        <f t="shared" ref="E56" si="26">K56+K57</f>
        <v>668</v>
      </c>
      <c r="F56" s="30" t="s">
        <v>8</v>
      </c>
      <c r="G56" s="7" t="s">
        <v>11</v>
      </c>
      <c r="H56" s="30">
        <v>2</v>
      </c>
      <c r="I56" s="1">
        <f t="shared" si="2"/>
        <v>334</v>
      </c>
      <c r="J56" s="1">
        <v>1</v>
      </c>
      <c r="K56" s="1">
        <f t="shared" si="0"/>
        <v>334</v>
      </c>
    </row>
    <row r="57" spans="2:11" x14ac:dyDescent="0.25">
      <c r="B57" s="26"/>
      <c r="C57" s="26"/>
      <c r="D57" s="30"/>
      <c r="E57" s="30"/>
      <c r="F57" s="30"/>
      <c r="G57" s="7" t="s">
        <v>14</v>
      </c>
      <c r="H57" s="30"/>
      <c r="I57" s="1">
        <f t="shared" si="2"/>
        <v>334</v>
      </c>
      <c r="J57" s="1">
        <v>1</v>
      </c>
      <c r="K57" s="1">
        <f t="shared" si="0"/>
        <v>334</v>
      </c>
    </row>
    <row r="58" spans="2:11" x14ac:dyDescent="0.25">
      <c r="B58" s="26"/>
      <c r="C58" s="26">
        <v>27</v>
      </c>
      <c r="D58" s="30" t="s">
        <v>172</v>
      </c>
      <c r="E58" s="30">
        <f t="shared" ref="E58" si="27">K58+K59</f>
        <v>668</v>
      </c>
      <c r="F58" s="30" t="s">
        <v>8</v>
      </c>
      <c r="G58" s="7" t="s">
        <v>11</v>
      </c>
      <c r="H58" s="30">
        <v>2</v>
      </c>
      <c r="I58" s="1">
        <f t="shared" si="2"/>
        <v>334</v>
      </c>
      <c r="J58" s="1">
        <v>1</v>
      </c>
      <c r="K58" s="1">
        <f t="shared" si="0"/>
        <v>334</v>
      </c>
    </row>
    <row r="59" spans="2:11" x14ac:dyDescent="0.25">
      <c r="B59" s="26"/>
      <c r="C59" s="26"/>
      <c r="D59" s="30"/>
      <c r="E59" s="30"/>
      <c r="F59" s="30"/>
      <c r="G59" s="7" t="s">
        <v>14</v>
      </c>
      <c r="H59" s="30"/>
      <c r="I59" s="1">
        <f t="shared" si="2"/>
        <v>334</v>
      </c>
      <c r="J59" s="1">
        <v>1</v>
      </c>
      <c r="K59" s="1">
        <f t="shared" si="0"/>
        <v>334</v>
      </c>
    </row>
    <row r="60" spans="2:11" x14ac:dyDescent="0.25">
      <c r="B60" s="26"/>
      <c r="C60" s="26">
        <v>28</v>
      </c>
      <c r="D60" s="30" t="s">
        <v>173</v>
      </c>
      <c r="E60" s="30">
        <f t="shared" ref="E60" si="28">K60+K61</f>
        <v>668</v>
      </c>
      <c r="F60" s="30" t="s">
        <v>8</v>
      </c>
      <c r="G60" s="7" t="s">
        <v>11</v>
      </c>
      <c r="H60" s="30">
        <v>2</v>
      </c>
      <c r="I60" s="1">
        <f t="shared" si="2"/>
        <v>334</v>
      </c>
      <c r="J60" s="1">
        <v>1</v>
      </c>
      <c r="K60" s="1">
        <f t="shared" si="0"/>
        <v>334</v>
      </c>
    </row>
    <row r="61" spans="2:11" x14ac:dyDescent="0.25">
      <c r="B61" s="26"/>
      <c r="C61" s="26"/>
      <c r="D61" s="30"/>
      <c r="E61" s="30"/>
      <c r="F61" s="30"/>
      <c r="G61" s="7" t="s">
        <v>14</v>
      </c>
      <c r="H61" s="30"/>
      <c r="I61" s="1">
        <f t="shared" si="2"/>
        <v>334</v>
      </c>
      <c r="J61" s="1">
        <v>1</v>
      </c>
      <c r="K61" s="1">
        <f t="shared" si="0"/>
        <v>334</v>
      </c>
    </row>
    <row r="62" spans="2:11" x14ac:dyDescent="0.25">
      <c r="B62" s="26"/>
      <c r="C62" s="26">
        <v>29</v>
      </c>
      <c r="D62" s="30" t="s">
        <v>174</v>
      </c>
      <c r="E62" s="30">
        <f>K62+K63</f>
        <v>668</v>
      </c>
      <c r="F62" s="30" t="s">
        <v>8</v>
      </c>
      <c r="G62" s="7" t="s">
        <v>11</v>
      </c>
      <c r="H62" s="30">
        <v>2</v>
      </c>
      <c r="I62" s="1">
        <f t="shared" si="2"/>
        <v>334</v>
      </c>
      <c r="J62" s="1">
        <v>1</v>
      </c>
      <c r="K62" s="1">
        <f t="shared" si="0"/>
        <v>334</v>
      </c>
    </row>
    <row r="63" spans="2:11" x14ac:dyDescent="0.25">
      <c r="B63" s="26"/>
      <c r="C63" s="26"/>
      <c r="D63" s="30"/>
      <c r="E63" s="30"/>
      <c r="F63" s="30"/>
      <c r="G63" s="7" t="s">
        <v>14</v>
      </c>
      <c r="H63" s="30"/>
      <c r="I63" s="1">
        <f t="shared" si="2"/>
        <v>334</v>
      </c>
      <c r="J63" s="1">
        <v>1</v>
      </c>
      <c r="K63" s="1">
        <f t="shared" si="0"/>
        <v>334</v>
      </c>
    </row>
    <row r="64" spans="2:11" x14ac:dyDescent="0.25">
      <c r="B64" s="26"/>
      <c r="C64" s="26">
        <v>30</v>
      </c>
      <c r="D64" s="30" t="s">
        <v>175</v>
      </c>
      <c r="E64" s="30">
        <f t="shared" ref="E64" si="29">K64+K65</f>
        <v>668</v>
      </c>
      <c r="F64" s="30" t="s">
        <v>8</v>
      </c>
      <c r="G64" s="7" t="s">
        <v>11</v>
      </c>
      <c r="H64" s="30">
        <v>2</v>
      </c>
      <c r="I64" s="1">
        <f t="shared" si="2"/>
        <v>334</v>
      </c>
      <c r="J64" s="1">
        <v>1</v>
      </c>
      <c r="K64" s="1">
        <f t="shared" si="0"/>
        <v>334</v>
      </c>
    </row>
    <row r="65" spans="2:11" x14ac:dyDescent="0.25">
      <c r="B65" s="26"/>
      <c r="C65" s="26"/>
      <c r="D65" s="30"/>
      <c r="E65" s="30"/>
      <c r="F65" s="30"/>
      <c r="G65" s="7" t="s">
        <v>14</v>
      </c>
      <c r="H65" s="30"/>
      <c r="I65" s="1">
        <f t="shared" si="2"/>
        <v>334</v>
      </c>
      <c r="J65" s="1">
        <v>1</v>
      </c>
      <c r="K65" s="1">
        <f t="shared" si="0"/>
        <v>334</v>
      </c>
    </row>
    <row r="66" spans="2:11" x14ac:dyDescent="0.25">
      <c r="B66" s="26"/>
      <c r="C66" s="26">
        <v>31</v>
      </c>
      <c r="D66" s="30" t="s">
        <v>176</v>
      </c>
      <c r="E66" s="30">
        <f t="shared" ref="E66" si="30">K66+K67</f>
        <v>668</v>
      </c>
      <c r="F66" s="30" t="s">
        <v>8</v>
      </c>
      <c r="G66" s="7" t="s">
        <v>11</v>
      </c>
      <c r="H66" s="30">
        <v>2</v>
      </c>
      <c r="I66" s="1">
        <f t="shared" si="2"/>
        <v>334</v>
      </c>
      <c r="J66" s="1">
        <v>1</v>
      </c>
      <c r="K66" s="1">
        <f t="shared" si="0"/>
        <v>334</v>
      </c>
    </row>
    <row r="67" spans="2:11" x14ac:dyDescent="0.25">
      <c r="B67" s="26"/>
      <c r="C67" s="26"/>
      <c r="D67" s="30"/>
      <c r="E67" s="30"/>
      <c r="F67" s="30"/>
      <c r="G67" s="7" t="s">
        <v>14</v>
      </c>
      <c r="H67" s="30"/>
      <c r="I67" s="1">
        <f t="shared" si="2"/>
        <v>334</v>
      </c>
      <c r="J67" s="1">
        <v>1</v>
      </c>
      <c r="K67" s="1">
        <f t="shared" si="0"/>
        <v>334</v>
      </c>
    </row>
    <row r="68" spans="2:11" x14ac:dyDescent="0.25">
      <c r="B68" s="26"/>
      <c r="C68" s="26">
        <v>32</v>
      </c>
      <c r="D68" s="30" t="s">
        <v>177</v>
      </c>
      <c r="E68" s="30">
        <f t="shared" ref="E68" si="31">K68+K69</f>
        <v>668</v>
      </c>
      <c r="F68" s="30" t="s">
        <v>8</v>
      </c>
      <c r="G68" s="7" t="s">
        <v>11</v>
      </c>
      <c r="H68" s="30">
        <v>2</v>
      </c>
      <c r="I68" s="1">
        <f t="shared" si="2"/>
        <v>334</v>
      </c>
      <c r="J68" s="1">
        <v>1</v>
      </c>
      <c r="K68" s="1">
        <f t="shared" si="0"/>
        <v>334</v>
      </c>
    </row>
    <row r="69" spans="2:11" x14ac:dyDescent="0.25">
      <c r="B69" s="26"/>
      <c r="C69" s="26"/>
      <c r="D69" s="30"/>
      <c r="E69" s="30"/>
      <c r="F69" s="30"/>
      <c r="G69" s="7" t="s">
        <v>14</v>
      </c>
      <c r="H69" s="30"/>
      <c r="I69" s="1">
        <f t="shared" si="2"/>
        <v>334</v>
      </c>
      <c r="J69" s="1">
        <v>1</v>
      </c>
      <c r="K69" s="1">
        <f t="shared" si="0"/>
        <v>334</v>
      </c>
    </row>
    <row r="70" spans="2:11" x14ac:dyDescent="0.25">
      <c r="B70" s="26"/>
      <c r="C70" s="26">
        <v>33</v>
      </c>
      <c r="D70" s="30" t="s">
        <v>178</v>
      </c>
      <c r="E70" s="30">
        <f t="shared" ref="E70" si="32">K70+K71</f>
        <v>668</v>
      </c>
      <c r="F70" s="30" t="s">
        <v>8</v>
      </c>
      <c r="G70" s="7" t="s">
        <v>11</v>
      </c>
      <c r="H70" s="30">
        <v>2</v>
      </c>
      <c r="I70" s="1">
        <f t="shared" si="2"/>
        <v>334</v>
      </c>
      <c r="J70" s="1">
        <v>1</v>
      </c>
      <c r="K70" s="1">
        <f t="shared" si="0"/>
        <v>334</v>
      </c>
    </row>
    <row r="71" spans="2:11" x14ac:dyDescent="0.25">
      <c r="B71" s="26"/>
      <c r="C71" s="26"/>
      <c r="D71" s="30"/>
      <c r="E71" s="30"/>
      <c r="F71" s="30"/>
      <c r="G71" s="7" t="s">
        <v>14</v>
      </c>
      <c r="H71" s="30"/>
      <c r="I71" s="1">
        <f t="shared" si="2"/>
        <v>334</v>
      </c>
      <c r="J71" s="1">
        <v>1</v>
      </c>
      <c r="K71" s="1">
        <f t="shared" ref="K71:K100" si="33">J71*I71</f>
        <v>334</v>
      </c>
    </row>
    <row r="72" spans="2:11" x14ac:dyDescent="0.25">
      <c r="B72" s="26"/>
      <c r="C72" s="26">
        <v>34</v>
      </c>
      <c r="D72" s="30" t="s">
        <v>179</v>
      </c>
      <c r="E72" s="30">
        <f t="shared" ref="E72" si="34">K72+K73</f>
        <v>668</v>
      </c>
      <c r="F72" s="30" t="s">
        <v>8</v>
      </c>
      <c r="G72" s="7" t="s">
        <v>11</v>
      </c>
      <c r="H72" s="30">
        <v>2</v>
      </c>
      <c r="I72" s="1">
        <f t="shared" si="2"/>
        <v>334</v>
      </c>
      <c r="J72" s="1">
        <v>1</v>
      </c>
      <c r="K72" s="1">
        <f t="shared" si="33"/>
        <v>334</v>
      </c>
    </row>
    <row r="73" spans="2:11" x14ac:dyDescent="0.25">
      <c r="B73" s="26"/>
      <c r="C73" s="26"/>
      <c r="D73" s="30"/>
      <c r="E73" s="30"/>
      <c r="F73" s="30"/>
      <c r="G73" s="7" t="s">
        <v>14</v>
      </c>
      <c r="H73" s="30"/>
      <c r="I73" s="1">
        <f t="shared" ref="I73:I100" si="35">I72</f>
        <v>334</v>
      </c>
      <c r="J73" s="1">
        <v>1</v>
      </c>
      <c r="K73" s="1">
        <f t="shared" si="33"/>
        <v>334</v>
      </c>
    </row>
    <row r="74" spans="2:11" x14ac:dyDescent="0.25">
      <c r="B74" s="26"/>
      <c r="C74" s="26">
        <v>35</v>
      </c>
      <c r="D74" s="30" t="s">
        <v>180</v>
      </c>
      <c r="E74" s="30">
        <f t="shared" ref="E74" si="36">K74+K75</f>
        <v>668</v>
      </c>
      <c r="F74" s="30" t="s">
        <v>8</v>
      </c>
      <c r="G74" s="7" t="s">
        <v>11</v>
      </c>
      <c r="H74" s="30">
        <v>2</v>
      </c>
      <c r="I74" s="1">
        <f t="shared" si="35"/>
        <v>334</v>
      </c>
      <c r="J74" s="1">
        <v>1</v>
      </c>
      <c r="K74" s="1">
        <f t="shared" si="33"/>
        <v>334</v>
      </c>
    </row>
    <row r="75" spans="2:11" ht="15" customHeight="1" x14ac:dyDescent="0.25">
      <c r="B75" s="26"/>
      <c r="C75" s="26"/>
      <c r="D75" s="30"/>
      <c r="E75" s="30"/>
      <c r="F75" s="30"/>
      <c r="G75" s="7" t="s">
        <v>14</v>
      </c>
      <c r="H75" s="30"/>
      <c r="I75" s="1">
        <f t="shared" si="35"/>
        <v>334</v>
      </c>
      <c r="J75" s="1">
        <v>1</v>
      </c>
      <c r="K75" s="1">
        <f t="shared" si="33"/>
        <v>334</v>
      </c>
    </row>
    <row r="76" spans="2:11" x14ac:dyDescent="0.25">
      <c r="B76" s="26"/>
      <c r="C76" s="26">
        <v>36</v>
      </c>
      <c r="D76" s="30" t="s">
        <v>181</v>
      </c>
      <c r="E76" s="30">
        <f t="shared" ref="E76" si="37">K76+K77</f>
        <v>668</v>
      </c>
      <c r="F76" s="30" t="s">
        <v>8</v>
      </c>
      <c r="G76" s="7" t="s">
        <v>182</v>
      </c>
      <c r="H76" s="30">
        <v>2</v>
      </c>
      <c r="I76" s="1">
        <f t="shared" si="35"/>
        <v>334</v>
      </c>
      <c r="J76" s="1">
        <v>1</v>
      </c>
      <c r="K76" s="1">
        <f t="shared" si="33"/>
        <v>334</v>
      </c>
    </row>
    <row r="77" spans="2:11" ht="15" customHeight="1" x14ac:dyDescent="0.25">
      <c r="B77" s="26"/>
      <c r="C77" s="26"/>
      <c r="D77" s="30"/>
      <c r="E77" s="30"/>
      <c r="F77" s="30"/>
      <c r="G77" s="7" t="s">
        <v>183</v>
      </c>
      <c r="H77" s="30"/>
      <c r="I77" s="1">
        <f t="shared" si="35"/>
        <v>334</v>
      </c>
      <c r="J77" s="1">
        <v>1</v>
      </c>
      <c r="K77" s="1">
        <f t="shared" si="33"/>
        <v>334</v>
      </c>
    </row>
    <row r="78" spans="2:11" x14ac:dyDescent="0.25">
      <c r="B78" s="26"/>
      <c r="C78" s="26">
        <v>37</v>
      </c>
      <c r="D78" s="30" t="s">
        <v>184</v>
      </c>
      <c r="E78" s="30">
        <f>K78+K79</f>
        <v>668</v>
      </c>
      <c r="F78" s="30" t="s">
        <v>8</v>
      </c>
      <c r="G78" s="7" t="s">
        <v>182</v>
      </c>
      <c r="H78" s="30">
        <v>2</v>
      </c>
      <c r="I78" s="1">
        <f t="shared" si="35"/>
        <v>334</v>
      </c>
      <c r="J78" s="1">
        <v>1</v>
      </c>
      <c r="K78" s="1">
        <f t="shared" si="33"/>
        <v>334</v>
      </c>
    </row>
    <row r="79" spans="2:11" ht="15" customHeight="1" x14ac:dyDescent="0.25">
      <c r="B79" s="26"/>
      <c r="C79" s="26"/>
      <c r="D79" s="30"/>
      <c r="E79" s="30"/>
      <c r="F79" s="30"/>
      <c r="G79" s="7" t="s">
        <v>183</v>
      </c>
      <c r="H79" s="30"/>
      <c r="I79" s="1">
        <f t="shared" si="35"/>
        <v>334</v>
      </c>
      <c r="J79" s="1">
        <v>1</v>
      </c>
      <c r="K79" s="1">
        <f t="shared" si="33"/>
        <v>334</v>
      </c>
    </row>
    <row r="80" spans="2:11" x14ac:dyDescent="0.25">
      <c r="B80" s="26"/>
      <c r="C80" s="26">
        <v>38</v>
      </c>
      <c r="D80" s="30" t="s">
        <v>185</v>
      </c>
      <c r="E80" s="30">
        <f>K80+K81</f>
        <v>668</v>
      </c>
      <c r="F80" s="30" t="s">
        <v>8</v>
      </c>
      <c r="G80" s="7" t="s">
        <v>11</v>
      </c>
      <c r="H80" s="30">
        <v>2</v>
      </c>
      <c r="I80" s="1">
        <f t="shared" si="35"/>
        <v>334</v>
      </c>
      <c r="J80" s="1">
        <v>1</v>
      </c>
      <c r="K80" s="1">
        <f t="shared" si="33"/>
        <v>334</v>
      </c>
    </row>
    <row r="81" spans="2:11" x14ac:dyDescent="0.25">
      <c r="B81" s="26"/>
      <c r="C81" s="26"/>
      <c r="D81" s="30"/>
      <c r="E81" s="30"/>
      <c r="F81" s="30"/>
      <c r="G81" s="7" t="s">
        <v>14</v>
      </c>
      <c r="H81" s="30"/>
      <c r="I81" s="1">
        <f t="shared" si="35"/>
        <v>334</v>
      </c>
      <c r="J81" s="1">
        <v>1</v>
      </c>
      <c r="K81" s="1">
        <f t="shared" si="33"/>
        <v>334</v>
      </c>
    </row>
    <row r="82" spans="2:11" x14ac:dyDescent="0.25">
      <c r="B82" s="26"/>
      <c r="C82" s="6">
        <v>39</v>
      </c>
      <c r="D82" s="7" t="s">
        <v>186</v>
      </c>
      <c r="E82" s="7">
        <f>K82</f>
        <v>334</v>
      </c>
      <c r="F82" s="7" t="s">
        <v>8</v>
      </c>
      <c r="G82" s="7" t="s">
        <v>14</v>
      </c>
      <c r="H82" s="7">
        <v>1</v>
      </c>
      <c r="I82" s="1">
        <f t="shared" si="35"/>
        <v>334</v>
      </c>
      <c r="J82" s="1">
        <v>1</v>
      </c>
      <c r="K82" s="1">
        <f t="shared" si="33"/>
        <v>334</v>
      </c>
    </row>
    <row r="83" spans="2:11" x14ac:dyDescent="0.25">
      <c r="B83" s="26"/>
      <c r="C83" s="26">
        <v>40</v>
      </c>
      <c r="D83" s="30" t="s">
        <v>187</v>
      </c>
      <c r="E83" s="30">
        <f>K83+K84</f>
        <v>668</v>
      </c>
      <c r="F83" s="30" t="s">
        <v>8</v>
      </c>
      <c r="G83" s="7" t="s">
        <v>11</v>
      </c>
      <c r="H83" s="30">
        <v>2</v>
      </c>
      <c r="I83" s="1">
        <f t="shared" si="35"/>
        <v>334</v>
      </c>
      <c r="J83" s="1">
        <v>1</v>
      </c>
      <c r="K83" s="1">
        <f t="shared" si="33"/>
        <v>334</v>
      </c>
    </row>
    <row r="84" spans="2:11" x14ac:dyDescent="0.25">
      <c r="B84" s="26"/>
      <c r="C84" s="26"/>
      <c r="D84" s="30"/>
      <c r="E84" s="30"/>
      <c r="F84" s="30"/>
      <c r="G84" s="7" t="s">
        <v>14</v>
      </c>
      <c r="H84" s="30"/>
      <c r="I84" s="1">
        <f t="shared" si="35"/>
        <v>334</v>
      </c>
      <c r="J84" s="1">
        <v>1</v>
      </c>
      <c r="K84" s="1">
        <f t="shared" si="33"/>
        <v>334</v>
      </c>
    </row>
    <row r="85" spans="2:11" ht="15" customHeight="1" x14ac:dyDescent="0.25">
      <c r="B85" s="26"/>
      <c r="C85" s="26">
        <v>41</v>
      </c>
      <c r="D85" s="30" t="s">
        <v>188</v>
      </c>
      <c r="E85" s="30">
        <f t="shared" ref="E85" si="38">K85+K86</f>
        <v>668</v>
      </c>
      <c r="F85" s="30" t="s">
        <v>8</v>
      </c>
      <c r="G85" s="7" t="s">
        <v>11</v>
      </c>
      <c r="H85" s="30">
        <v>2</v>
      </c>
      <c r="I85" s="1">
        <f t="shared" si="35"/>
        <v>334</v>
      </c>
      <c r="J85" s="1">
        <v>1</v>
      </c>
      <c r="K85" s="1">
        <f t="shared" si="33"/>
        <v>334</v>
      </c>
    </row>
    <row r="86" spans="2:11" x14ac:dyDescent="0.25">
      <c r="B86" s="26"/>
      <c r="C86" s="26"/>
      <c r="D86" s="30"/>
      <c r="E86" s="30"/>
      <c r="F86" s="30"/>
      <c r="G86" s="7" t="s">
        <v>14</v>
      </c>
      <c r="H86" s="30"/>
      <c r="I86" s="1">
        <f t="shared" si="35"/>
        <v>334</v>
      </c>
      <c r="J86" s="1">
        <v>1</v>
      </c>
      <c r="K86" s="1">
        <f t="shared" si="33"/>
        <v>334</v>
      </c>
    </row>
    <row r="87" spans="2:11" x14ac:dyDescent="0.25">
      <c r="B87" s="26"/>
      <c r="C87" s="26">
        <v>42</v>
      </c>
      <c r="D87" s="30" t="s">
        <v>189</v>
      </c>
      <c r="E87" s="30">
        <f t="shared" ref="E87" si="39">K87+K88</f>
        <v>668</v>
      </c>
      <c r="F87" s="30" t="s">
        <v>8</v>
      </c>
      <c r="G87" s="7" t="s">
        <v>11</v>
      </c>
      <c r="H87" s="30">
        <v>2</v>
      </c>
      <c r="I87" s="1">
        <f t="shared" si="35"/>
        <v>334</v>
      </c>
      <c r="J87" s="1">
        <v>1</v>
      </c>
      <c r="K87" s="1">
        <f t="shared" si="33"/>
        <v>334</v>
      </c>
    </row>
    <row r="88" spans="2:11" x14ac:dyDescent="0.25">
      <c r="B88" s="26"/>
      <c r="C88" s="26"/>
      <c r="D88" s="30"/>
      <c r="E88" s="30"/>
      <c r="F88" s="30"/>
      <c r="G88" s="7" t="s">
        <v>14</v>
      </c>
      <c r="H88" s="30"/>
      <c r="I88" s="1">
        <f t="shared" si="35"/>
        <v>334</v>
      </c>
      <c r="J88" s="1">
        <v>1</v>
      </c>
      <c r="K88" s="1">
        <f t="shared" si="33"/>
        <v>334</v>
      </c>
    </row>
    <row r="89" spans="2:11" x14ac:dyDescent="0.25">
      <c r="B89" s="26"/>
      <c r="C89" s="26">
        <v>43</v>
      </c>
      <c r="D89" s="30" t="s">
        <v>190</v>
      </c>
      <c r="E89" s="30">
        <f t="shared" ref="E89" si="40">K89+K90</f>
        <v>668</v>
      </c>
      <c r="F89" s="30" t="s">
        <v>8</v>
      </c>
      <c r="G89" s="7" t="s">
        <v>11</v>
      </c>
      <c r="H89" s="30">
        <v>2</v>
      </c>
      <c r="I89" s="1">
        <f t="shared" si="35"/>
        <v>334</v>
      </c>
      <c r="J89" s="1">
        <v>1</v>
      </c>
      <c r="K89" s="1">
        <f t="shared" si="33"/>
        <v>334</v>
      </c>
    </row>
    <row r="90" spans="2:11" x14ac:dyDescent="0.25">
      <c r="B90" s="26"/>
      <c r="C90" s="26"/>
      <c r="D90" s="30"/>
      <c r="E90" s="30"/>
      <c r="F90" s="30"/>
      <c r="G90" s="7" t="s">
        <v>14</v>
      </c>
      <c r="H90" s="30"/>
      <c r="I90" s="1">
        <f t="shared" si="35"/>
        <v>334</v>
      </c>
      <c r="J90" s="1">
        <v>1</v>
      </c>
      <c r="K90" s="1">
        <f t="shared" si="33"/>
        <v>334</v>
      </c>
    </row>
    <row r="91" spans="2:11" x14ac:dyDescent="0.25">
      <c r="B91" s="26"/>
      <c r="C91" s="26">
        <v>44</v>
      </c>
      <c r="D91" s="30" t="s">
        <v>191</v>
      </c>
      <c r="E91" s="30">
        <f t="shared" ref="E91" si="41">K91+K92</f>
        <v>668</v>
      </c>
      <c r="F91" s="30" t="s">
        <v>8</v>
      </c>
      <c r="G91" s="7" t="s">
        <v>11</v>
      </c>
      <c r="H91" s="30">
        <v>2</v>
      </c>
      <c r="I91" s="1">
        <f t="shared" si="35"/>
        <v>334</v>
      </c>
      <c r="J91" s="1">
        <v>1</v>
      </c>
      <c r="K91" s="1">
        <f t="shared" si="33"/>
        <v>334</v>
      </c>
    </row>
    <row r="92" spans="2:11" ht="15" customHeight="1" x14ac:dyDescent="0.25">
      <c r="B92" s="26"/>
      <c r="C92" s="26"/>
      <c r="D92" s="30"/>
      <c r="E92" s="30"/>
      <c r="F92" s="30"/>
      <c r="G92" s="7" t="s">
        <v>14</v>
      </c>
      <c r="H92" s="30"/>
      <c r="I92" s="1">
        <f t="shared" si="35"/>
        <v>334</v>
      </c>
      <c r="J92" s="1">
        <v>1</v>
      </c>
      <c r="K92" s="1">
        <f t="shared" si="33"/>
        <v>334</v>
      </c>
    </row>
    <row r="93" spans="2:11" x14ac:dyDescent="0.25">
      <c r="B93" s="26"/>
      <c r="C93" s="26">
        <v>45</v>
      </c>
      <c r="D93" s="30" t="s">
        <v>192</v>
      </c>
      <c r="E93" s="30">
        <f t="shared" ref="E93" si="42">K93+K94</f>
        <v>668</v>
      </c>
      <c r="F93" s="30" t="s">
        <v>8</v>
      </c>
      <c r="G93" s="7" t="s">
        <v>182</v>
      </c>
      <c r="H93" s="30">
        <v>2</v>
      </c>
      <c r="I93" s="1">
        <f t="shared" si="35"/>
        <v>334</v>
      </c>
      <c r="J93" s="1">
        <v>1</v>
      </c>
      <c r="K93" s="1">
        <f t="shared" si="33"/>
        <v>334</v>
      </c>
    </row>
    <row r="94" spans="2:11" x14ac:dyDescent="0.25">
      <c r="B94" s="26"/>
      <c r="C94" s="26"/>
      <c r="D94" s="30"/>
      <c r="E94" s="30"/>
      <c r="F94" s="30"/>
      <c r="G94" s="7" t="s">
        <v>183</v>
      </c>
      <c r="H94" s="30"/>
      <c r="I94" s="1">
        <f t="shared" si="35"/>
        <v>334</v>
      </c>
      <c r="J94" s="1">
        <v>1</v>
      </c>
      <c r="K94" s="1">
        <f t="shared" si="33"/>
        <v>334</v>
      </c>
    </row>
    <row r="95" spans="2:11" x14ac:dyDescent="0.25">
      <c r="B95" s="26"/>
      <c r="C95" s="26">
        <v>46</v>
      </c>
      <c r="D95" s="30" t="s">
        <v>193</v>
      </c>
      <c r="E95" s="30">
        <f t="shared" ref="E95" si="43">K95+K96</f>
        <v>668</v>
      </c>
      <c r="F95" s="30" t="s">
        <v>8</v>
      </c>
      <c r="G95" s="7" t="s">
        <v>182</v>
      </c>
      <c r="H95" s="30">
        <v>2</v>
      </c>
      <c r="I95" s="1">
        <f t="shared" si="35"/>
        <v>334</v>
      </c>
      <c r="J95" s="1">
        <v>1</v>
      </c>
      <c r="K95" s="1">
        <f t="shared" si="33"/>
        <v>334</v>
      </c>
    </row>
    <row r="96" spans="2:11" x14ac:dyDescent="0.25">
      <c r="B96" s="26"/>
      <c r="C96" s="26"/>
      <c r="D96" s="30"/>
      <c r="E96" s="30"/>
      <c r="F96" s="30"/>
      <c r="G96" s="7" t="s">
        <v>183</v>
      </c>
      <c r="H96" s="30"/>
      <c r="I96" s="1">
        <f t="shared" si="35"/>
        <v>334</v>
      </c>
      <c r="J96" s="1">
        <v>1</v>
      </c>
      <c r="K96" s="1">
        <f t="shared" si="33"/>
        <v>334</v>
      </c>
    </row>
    <row r="97" spans="2:13" x14ac:dyDescent="0.25">
      <c r="B97" s="26"/>
      <c r="C97" s="26">
        <v>47</v>
      </c>
      <c r="D97" s="30" t="s">
        <v>194</v>
      </c>
      <c r="E97" s="30">
        <f t="shared" ref="E97" si="44">K97+K98</f>
        <v>668</v>
      </c>
      <c r="F97" s="30" t="s">
        <v>8</v>
      </c>
      <c r="G97" s="7" t="s">
        <v>182</v>
      </c>
      <c r="H97" s="30">
        <v>2</v>
      </c>
      <c r="I97" s="1">
        <f t="shared" si="35"/>
        <v>334</v>
      </c>
      <c r="J97" s="1">
        <v>1</v>
      </c>
      <c r="K97" s="1">
        <f t="shared" si="33"/>
        <v>334</v>
      </c>
    </row>
    <row r="98" spans="2:13" x14ac:dyDescent="0.25">
      <c r="B98" s="26"/>
      <c r="C98" s="26"/>
      <c r="D98" s="30"/>
      <c r="E98" s="30"/>
      <c r="F98" s="30"/>
      <c r="G98" s="7" t="s">
        <v>183</v>
      </c>
      <c r="H98" s="30"/>
      <c r="I98" s="1">
        <f t="shared" si="35"/>
        <v>334</v>
      </c>
      <c r="J98" s="1">
        <v>1</v>
      </c>
      <c r="K98" s="1">
        <f t="shared" si="33"/>
        <v>334</v>
      </c>
    </row>
    <row r="99" spans="2:13" x14ac:dyDescent="0.25">
      <c r="B99" s="26"/>
      <c r="C99" s="26">
        <v>48</v>
      </c>
      <c r="D99" s="30" t="s">
        <v>195</v>
      </c>
      <c r="E99" s="30">
        <f t="shared" ref="E99" si="45">K99+K100</f>
        <v>1002</v>
      </c>
      <c r="F99" s="30" t="s">
        <v>8</v>
      </c>
      <c r="G99" s="7" t="s">
        <v>182</v>
      </c>
      <c r="H99" s="30">
        <v>3</v>
      </c>
      <c r="I99" s="1">
        <f t="shared" si="35"/>
        <v>334</v>
      </c>
      <c r="J99" s="1">
        <v>1</v>
      </c>
      <c r="K99" s="1">
        <f t="shared" si="33"/>
        <v>334</v>
      </c>
    </row>
    <row r="100" spans="2:13" x14ac:dyDescent="0.25">
      <c r="B100" s="26"/>
      <c r="C100" s="26"/>
      <c r="D100" s="30"/>
      <c r="E100" s="30"/>
      <c r="F100" s="30"/>
      <c r="G100" s="7" t="s">
        <v>196</v>
      </c>
      <c r="H100" s="30"/>
      <c r="I100" s="1">
        <f t="shared" si="35"/>
        <v>334</v>
      </c>
      <c r="J100" s="1">
        <v>2</v>
      </c>
      <c r="K100" s="1">
        <f t="shared" si="33"/>
        <v>668</v>
      </c>
      <c r="L100" s="1" t="s">
        <v>216</v>
      </c>
    </row>
    <row r="101" spans="2:13" x14ac:dyDescent="0.25">
      <c r="B101" s="28" t="s">
        <v>63</v>
      </c>
      <c r="C101" s="28"/>
      <c r="D101" s="28"/>
      <c r="E101" s="9">
        <f>SUM(E6:E100)</f>
        <v>34736</v>
      </c>
      <c r="F101" s="28" t="s">
        <v>64</v>
      </c>
      <c r="G101" s="28"/>
      <c r="H101" s="10">
        <v>104</v>
      </c>
      <c r="J101" s="1">
        <f t="shared" ref="J101:K101" si="46">SUM(J6:J100)</f>
        <v>104</v>
      </c>
      <c r="K101" s="1">
        <f t="shared" si="46"/>
        <v>34736</v>
      </c>
      <c r="L101" s="1">
        <v>12</v>
      </c>
      <c r="M101" s="1">
        <f>L101*K101</f>
        <v>416832</v>
      </c>
    </row>
  </sheetData>
  <mergeCells count="239">
    <mergeCell ref="B3:H3"/>
    <mergeCell ref="B101:D101"/>
    <mergeCell ref="F101:G101"/>
    <mergeCell ref="C97:C98"/>
    <mergeCell ref="D97:D98"/>
    <mergeCell ref="E97:E98"/>
    <mergeCell ref="F97:F98"/>
    <mergeCell ref="H97:H98"/>
    <mergeCell ref="C99:C100"/>
    <mergeCell ref="D99:D100"/>
    <mergeCell ref="E99:E100"/>
    <mergeCell ref="F99:F100"/>
    <mergeCell ref="H99:H100"/>
    <mergeCell ref="C93:C94"/>
    <mergeCell ref="D93:D94"/>
    <mergeCell ref="E93:E94"/>
    <mergeCell ref="F93:F94"/>
    <mergeCell ref="H93:H94"/>
    <mergeCell ref="C95:C96"/>
    <mergeCell ref="D95:D96"/>
    <mergeCell ref="E95:E96"/>
    <mergeCell ref="F95:F96"/>
    <mergeCell ref="H95:H96"/>
    <mergeCell ref="C89:C90"/>
    <mergeCell ref="D89:D90"/>
    <mergeCell ref="E89:E90"/>
    <mergeCell ref="F89:F90"/>
    <mergeCell ref="H89:H90"/>
    <mergeCell ref="C91:C92"/>
    <mergeCell ref="D91:D92"/>
    <mergeCell ref="E91:E92"/>
    <mergeCell ref="F91:F92"/>
    <mergeCell ref="H91:H92"/>
    <mergeCell ref="C85:C86"/>
    <mergeCell ref="D85:D86"/>
    <mergeCell ref="E85:E86"/>
    <mergeCell ref="F85:F86"/>
    <mergeCell ref="H85:H86"/>
    <mergeCell ref="C87:C88"/>
    <mergeCell ref="D87:D88"/>
    <mergeCell ref="E87:E88"/>
    <mergeCell ref="F87:F88"/>
    <mergeCell ref="H87:H88"/>
    <mergeCell ref="C80:C81"/>
    <mergeCell ref="D80:D81"/>
    <mergeCell ref="E80:E81"/>
    <mergeCell ref="F80:F81"/>
    <mergeCell ref="H80:H81"/>
    <mergeCell ref="C83:C84"/>
    <mergeCell ref="D83:D84"/>
    <mergeCell ref="E83:E84"/>
    <mergeCell ref="F83:F84"/>
    <mergeCell ref="H83:H84"/>
    <mergeCell ref="C76:C77"/>
    <mergeCell ref="D76:D77"/>
    <mergeCell ref="E76:E77"/>
    <mergeCell ref="F76:F77"/>
    <mergeCell ref="H76:H77"/>
    <mergeCell ref="C78:C79"/>
    <mergeCell ref="D78:D79"/>
    <mergeCell ref="E78:E79"/>
    <mergeCell ref="F78:F79"/>
    <mergeCell ref="H78:H79"/>
    <mergeCell ref="C72:C73"/>
    <mergeCell ref="D72:D73"/>
    <mergeCell ref="E72:E73"/>
    <mergeCell ref="F72:F73"/>
    <mergeCell ref="H72:H73"/>
    <mergeCell ref="C74:C75"/>
    <mergeCell ref="D74:D75"/>
    <mergeCell ref="E74:E75"/>
    <mergeCell ref="F74:F75"/>
    <mergeCell ref="H74:H75"/>
    <mergeCell ref="C68:C69"/>
    <mergeCell ref="D68:D69"/>
    <mergeCell ref="E68:E69"/>
    <mergeCell ref="F68:F69"/>
    <mergeCell ref="H68:H69"/>
    <mergeCell ref="C70:C71"/>
    <mergeCell ref="D70:D71"/>
    <mergeCell ref="E70:E71"/>
    <mergeCell ref="F70:F71"/>
    <mergeCell ref="H70:H71"/>
    <mergeCell ref="C64:C65"/>
    <mergeCell ref="D64:D65"/>
    <mergeCell ref="E64:E65"/>
    <mergeCell ref="F64:F65"/>
    <mergeCell ref="H64:H65"/>
    <mergeCell ref="C66:C67"/>
    <mergeCell ref="D66:D67"/>
    <mergeCell ref="E66:E67"/>
    <mergeCell ref="F66:F67"/>
    <mergeCell ref="H66:H67"/>
    <mergeCell ref="C60:C61"/>
    <mergeCell ref="D60:D61"/>
    <mergeCell ref="E60:E61"/>
    <mergeCell ref="F60:F61"/>
    <mergeCell ref="H60:H61"/>
    <mergeCell ref="C62:C63"/>
    <mergeCell ref="D62:D63"/>
    <mergeCell ref="E62:E63"/>
    <mergeCell ref="F62:F63"/>
    <mergeCell ref="H62:H63"/>
    <mergeCell ref="C56:C57"/>
    <mergeCell ref="D56:D57"/>
    <mergeCell ref="E56:E57"/>
    <mergeCell ref="F56:F57"/>
    <mergeCell ref="H56:H57"/>
    <mergeCell ref="C58:C59"/>
    <mergeCell ref="D58:D59"/>
    <mergeCell ref="E58:E59"/>
    <mergeCell ref="F58:F59"/>
    <mergeCell ref="H58:H59"/>
    <mergeCell ref="C52:C53"/>
    <mergeCell ref="D52:D53"/>
    <mergeCell ref="E52:E53"/>
    <mergeCell ref="F52:F53"/>
    <mergeCell ref="H52:H53"/>
    <mergeCell ref="C54:C55"/>
    <mergeCell ref="D54:D55"/>
    <mergeCell ref="E54:E55"/>
    <mergeCell ref="F54:F55"/>
    <mergeCell ref="H54:H55"/>
    <mergeCell ref="C48:C49"/>
    <mergeCell ref="D48:D49"/>
    <mergeCell ref="E48:E49"/>
    <mergeCell ref="F48:F49"/>
    <mergeCell ref="H48:H49"/>
    <mergeCell ref="C50:C51"/>
    <mergeCell ref="D50:D51"/>
    <mergeCell ref="E50:E51"/>
    <mergeCell ref="F50:F51"/>
    <mergeCell ref="H50:H51"/>
    <mergeCell ref="C44:C45"/>
    <mergeCell ref="D44:D45"/>
    <mergeCell ref="E44:E45"/>
    <mergeCell ref="F44:F45"/>
    <mergeCell ref="H44:H45"/>
    <mergeCell ref="C46:C47"/>
    <mergeCell ref="D46:D47"/>
    <mergeCell ref="E46:E47"/>
    <mergeCell ref="F46:F47"/>
    <mergeCell ref="H46:H47"/>
    <mergeCell ref="C40:C41"/>
    <mergeCell ref="D40:D41"/>
    <mergeCell ref="E40:E41"/>
    <mergeCell ref="F40:F41"/>
    <mergeCell ref="H40:H41"/>
    <mergeCell ref="C42:C43"/>
    <mergeCell ref="D42:D43"/>
    <mergeCell ref="E42:E43"/>
    <mergeCell ref="F42:F43"/>
    <mergeCell ref="H42:H43"/>
    <mergeCell ref="C36:C37"/>
    <mergeCell ref="D36:D37"/>
    <mergeCell ref="E36:E37"/>
    <mergeCell ref="F36:F37"/>
    <mergeCell ref="H36:H37"/>
    <mergeCell ref="C38:C39"/>
    <mergeCell ref="D38:D39"/>
    <mergeCell ref="E38:E39"/>
    <mergeCell ref="F38:F39"/>
    <mergeCell ref="H38:H39"/>
    <mergeCell ref="C32:C33"/>
    <mergeCell ref="D32:D33"/>
    <mergeCell ref="E32:E33"/>
    <mergeCell ref="F32:F33"/>
    <mergeCell ref="H32:H33"/>
    <mergeCell ref="C34:C35"/>
    <mergeCell ref="D34:D35"/>
    <mergeCell ref="E34:E35"/>
    <mergeCell ref="F34:F35"/>
    <mergeCell ref="H34:H35"/>
    <mergeCell ref="C28:C29"/>
    <mergeCell ref="D28:D29"/>
    <mergeCell ref="E28:E29"/>
    <mergeCell ref="F28:F29"/>
    <mergeCell ref="H28:H29"/>
    <mergeCell ref="C30:C31"/>
    <mergeCell ref="D30:D31"/>
    <mergeCell ref="E30:E31"/>
    <mergeCell ref="F30:F31"/>
    <mergeCell ref="H30:H31"/>
    <mergeCell ref="C24:C25"/>
    <mergeCell ref="D24:D25"/>
    <mergeCell ref="E24:E25"/>
    <mergeCell ref="F24:F25"/>
    <mergeCell ref="H24:H25"/>
    <mergeCell ref="C26:C27"/>
    <mergeCell ref="D26:D27"/>
    <mergeCell ref="E26:E27"/>
    <mergeCell ref="F26:F27"/>
    <mergeCell ref="H26:H27"/>
    <mergeCell ref="C20:C21"/>
    <mergeCell ref="D20:D21"/>
    <mergeCell ref="E20:E21"/>
    <mergeCell ref="F20:F21"/>
    <mergeCell ref="H20:H21"/>
    <mergeCell ref="C22:C23"/>
    <mergeCell ref="D22:D23"/>
    <mergeCell ref="E22:E23"/>
    <mergeCell ref="F22:F23"/>
    <mergeCell ref="H22:H23"/>
    <mergeCell ref="F14:F15"/>
    <mergeCell ref="H14:H15"/>
    <mergeCell ref="C16:C17"/>
    <mergeCell ref="D16:D17"/>
    <mergeCell ref="E16:E17"/>
    <mergeCell ref="F16:F17"/>
    <mergeCell ref="H16:H17"/>
    <mergeCell ref="C18:C19"/>
    <mergeCell ref="D18:D19"/>
    <mergeCell ref="E18:E19"/>
    <mergeCell ref="F18:F19"/>
    <mergeCell ref="H18:H19"/>
    <mergeCell ref="H8:H9"/>
    <mergeCell ref="C10:C11"/>
    <mergeCell ref="D10:D11"/>
    <mergeCell ref="E10:E11"/>
    <mergeCell ref="F10:F11"/>
    <mergeCell ref="H10:H11"/>
    <mergeCell ref="B6:B100"/>
    <mergeCell ref="C6:C7"/>
    <mergeCell ref="D6:D7"/>
    <mergeCell ref="E6:E7"/>
    <mergeCell ref="F6:F7"/>
    <mergeCell ref="H6:H7"/>
    <mergeCell ref="C8:C9"/>
    <mergeCell ref="D8:D9"/>
    <mergeCell ref="E8:E9"/>
    <mergeCell ref="F8:F9"/>
    <mergeCell ref="C12:C13"/>
    <mergeCell ref="D12:D13"/>
    <mergeCell ref="E12:E13"/>
    <mergeCell ref="F12:F13"/>
    <mergeCell ref="H12:H13"/>
    <mergeCell ref="C14:C15"/>
    <mergeCell ref="D14:D15"/>
    <mergeCell ref="E14:E15"/>
  </mergeCells>
  <pageMargins left="0.70866141732283472" right="0.70866141732283472" top="0.74803149606299213" bottom="0.74803149606299213" header="0.31496062992125984" footer="0.31496062992125984"/>
  <pageSetup scale="50" orientation="landscape" r:id="rId1"/>
  <rowBreaks count="1" manualBreakCount="1">
    <brk id="53" max="20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T97"/>
  <sheetViews>
    <sheetView workbookViewId="0">
      <selection activeCell="A2" sqref="A2:G2"/>
    </sheetView>
  </sheetViews>
  <sheetFormatPr baseColWidth="10" defaultColWidth="9.140625" defaultRowHeight="15" x14ac:dyDescent="0.25"/>
  <cols>
    <col min="1" max="2" width="9.140625" style="1"/>
    <col min="3" max="3" width="28.85546875" style="1" customWidth="1"/>
    <col min="4" max="4" width="9.140625" style="1"/>
    <col min="5" max="5" width="16.85546875" style="1" customWidth="1"/>
    <col min="6" max="6" width="25.140625" style="1" customWidth="1"/>
    <col min="7" max="10" width="9.140625" style="1"/>
    <col min="11" max="11" width="14.85546875" style="1" bestFit="1" customWidth="1"/>
    <col min="12" max="16384" width="9.140625" style="1"/>
  </cols>
  <sheetData>
    <row r="2" spans="1:20" ht="45" customHeight="1" x14ac:dyDescent="0.25">
      <c r="A2" s="34" t="s">
        <v>217</v>
      </c>
      <c r="B2" s="33"/>
      <c r="C2" s="33"/>
      <c r="D2" s="33"/>
      <c r="E2" s="33"/>
      <c r="F2" s="33"/>
      <c r="G2" s="33"/>
    </row>
    <row r="4" spans="1:20" x14ac:dyDescent="0.25">
      <c r="A4" s="31" t="s">
        <v>207</v>
      </c>
      <c r="B4" s="31"/>
      <c r="C4" s="31"/>
      <c r="D4" s="31"/>
      <c r="E4" s="31"/>
      <c r="F4" s="31"/>
      <c r="G4" s="31"/>
      <c r="H4" s="15"/>
      <c r="I4" s="14"/>
      <c r="J4" s="14"/>
      <c r="M4" s="3" t="s">
        <v>65</v>
      </c>
      <c r="N4" s="3" t="s">
        <v>66</v>
      </c>
      <c r="O4" s="3" t="s">
        <v>67</v>
      </c>
      <c r="P4" s="3" t="s">
        <v>68</v>
      </c>
      <c r="Q4" s="3" t="s">
        <v>69</v>
      </c>
      <c r="R4" s="3" t="s">
        <v>70</v>
      </c>
      <c r="S4" s="3" t="s">
        <v>71</v>
      </c>
      <c r="T4" s="3" t="s">
        <v>72</v>
      </c>
    </row>
    <row r="5" spans="1:20" x14ac:dyDescent="0.25">
      <c r="A5" s="31"/>
      <c r="B5" s="31"/>
      <c r="C5" s="31"/>
      <c r="D5" s="31"/>
      <c r="E5" s="31"/>
      <c r="F5" s="31"/>
      <c r="G5" s="31"/>
      <c r="H5" s="15"/>
      <c r="I5" s="14"/>
      <c r="J5" s="14"/>
      <c r="M5" s="3" t="s">
        <v>74</v>
      </c>
      <c r="N5" s="4">
        <v>20</v>
      </c>
      <c r="O5" s="4">
        <v>4</v>
      </c>
      <c r="P5" s="4">
        <v>4</v>
      </c>
      <c r="Q5" s="4">
        <v>28</v>
      </c>
      <c r="R5" s="4">
        <v>12</v>
      </c>
      <c r="S5" s="4">
        <v>24</v>
      </c>
      <c r="T5" s="4">
        <v>8</v>
      </c>
    </row>
    <row r="6" spans="1:20" ht="15" customHeight="1" x14ac:dyDescent="0.25">
      <c r="A6" s="8" t="s">
        <v>0</v>
      </c>
      <c r="B6" s="8" t="s">
        <v>1</v>
      </c>
      <c r="C6" s="8" t="s">
        <v>2</v>
      </c>
      <c r="D6" s="8" t="s">
        <v>3</v>
      </c>
      <c r="E6" s="8" t="s">
        <v>4</v>
      </c>
      <c r="F6" s="8" t="s">
        <v>5</v>
      </c>
      <c r="G6" s="8" t="s">
        <v>6</v>
      </c>
      <c r="H6" s="15"/>
      <c r="I6" s="14"/>
      <c r="J6" s="14"/>
      <c r="M6" s="3" t="s">
        <v>75</v>
      </c>
      <c r="N6" s="4">
        <v>23</v>
      </c>
      <c r="O6" s="4">
        <v>4</v>
      </c>
      <c r="P6" s="4">
        <v>4</v>
      </c>
      <c r="Q6" s="4">
        <v>31</v>
      </c>
      <c r="R6" s="4">
        <v>14</v>
      </c>
      <c r="S6" s="4">
        <v>27</v>
      </c>
      <c r="T6" s="4">
        <v>8</v>
      </c>
    </row>
    <row r="7" spans="1:20" x14ac:dyDescent="0.25">
      <c r="A7" s="26">
        <v>4</v>
      </c>
      <c r="B7" s="12">
        <v>1</v>
      </c>
      <c r="C7" s="13" t="s">
        <v>197</v>
      </c>
      <c r="D7" s="13">
        <v>861</v>
      </c>
      <c r="E7" s="13" t="s">
        <v>91</v>
      </c>
      <c r="F7" s="13" t="s">
        <v>198</v>
      </c>
      <c r="G7" s="13">
        <v>3</v>
      </c>
      <c r="H7" s="15">
        <f>S16</f>
        <v>287</v>
      </c>
      <c r="I7" s="14">
        <v>3</v>
      </c>
      <c r="J7" s="14">
        <f>I7*H7</f>
        <v>861</v>
      </c>
      <c r="M7" s="3" t="s">
        <v>76</v>
      </c>
      <c r="N7" s="4">
        <v>22</v>
      </c>
      <c r="O7" s="4">
        <v>4</v>
      </c>
      <c r="P7" s="4">
        <v>4</v>
      </c>
      <c r="Q7" s="4">
        <v>30</v>
      </c>
      <c r="R7" s="4">
        <v>13</v>
      </c>
      <c r="S7" s="4">
        <v>26</v>
      </c>
      <c r="T7" s="4">
        <v>8</v>
      </c>
    </row>
    <row r="8" spans="1:20" ht="15" customHeight="1" x14ac:dyDescent="0.25">
      <c r="A8" s="26"/>
      <c r="B8" s="12">
        <v>2</v>
      </c>
      <c r="C8" s="13" t="s">
        <v>199</v>
      </c>
      <c r="D8" s="13">
        <v>287</v>
      </c>
      <c r="E8" s="13" t="s">
        <v>91</v>
      </c>
      <c r="F8" s="13" t="s">
        <v>182</v>
      </c>
      <c r="G8" s="13">
        <v>1</v>
      </c>
      <c r="H8" s="15">
        <f>H7</f>
        <v>287</v>
      </c>
      <c r="I8" s="14">
        <v>1</v>
      </c>
      <c r="J8" s="14">
        <f t="shared" ref="J8:J17" si="0">I8*H8</f>
        <v>287</v>
      </c>
      <c r="M8" s="3" t="s">
        <v>77</v>
      </c>
      <c r="N8" s="4">
        <v>22</v>
      </c>
      <c r="O8" s="4">
        <v>5</v>
      </c>
      <c r="P8" s="4">
        <v>5</v>
      </c>
      <c r="Q8" s="4">
        <v>31</v>
      </c>
      <c r="R8" s="4">
        <v>13</v>
      </c>
      <c r="S8" s="4">
        <v>26</v>
      </c>
      <c r="T8" s="4">
        <v>10</v>
      </c>
    </row>
    <row r="9" spans="1:20" x14ac:dyDescent="0.25">
      <c r="A9" s="26"/>
      <c r="B9" s="12">
        <v>3</v>
      </c>
      <c r="C9" s="13" t="s">
        <v>200</v>
      </c>
      <c r="D9" s="13">
        <v>287</v>
      </c>
      <c r="E9" s="13" t="s">
        <v>91</v>
      </c>
      <c r="F9" s="13" t="s">
        <v>182</v>
      </c>
      <c r="G9" s="13">
        <v>1</v>
      </c>
      <c r="H9" s="15">
        <f t="shared" ref="H9:H16" si="1">H8</f>
        <v>287</v>
      </c>
      <c r="I9" s="14">
        <v>1</v>
      </c>
      <c r="J9" s="14">
        <f t="shared" si="0"/>
        <v>287</v>
      </c>
      <c r="M9" s="3" t="s">
        <v>78</v>
      </c>
      <c r="N9" s="4">
        <v>22</v>
      </c>
      <c r="O9" s="4">
        <v>4</v>
      </c>
      <c r="P9" s="4">
        <v>4</v>
      </c>
      <c r="Q9" s="4">
        <v>30</v>
      </c>
      <c r="R9" s="4">
        <v>13</v>
      </c>
      <c r="S9" s="4">
        <v>26</v>
      </c>
      <c r="T9" s="4">
        <v>8</v>
      </c>
    </row>
    <row r="10" spans="1:20" x14ac:dyDescent="0.25">
      <c r="A10" s="26"/>
      <c r="B10" s="12">
        <v>4</v>
      </c>
      <c r="C10" s="13" t="s">
        <v>201</v>
      </c>
      <c r="D10" s="13">
        <v>287</v>
      </c>
      <c r="E10" s="13" t="s">
        <v>91</v>
      </c>
      <c r="F10" s="13" t="s">
        <v>182</v>
      </c>
      <c r="G10" s="13">
        <v>1</v>
      </c>
      <c r="H10" s="15">
        <f t="shared" si="1"/>
        <v>287</v>
      </c>
      <c r="I10" s="14">
        <v>1</v>
      </c>
      <c r="J10" s="14">
        <f t="shared" si="0"/>
        <v>287</v>
      </c>
      <c r="M10" s="3" t="s">
        <v>79</v>
      </c>
      <c r="N10" s="4">
        <v>22</v>
      </c>
      <c r="O10" s="4">
        <v>5</v>
      </c>
      <c r="P10" s="4">
        <v>4</v>
      </c>
      <c r="Q10" s="4">
        <v>31</v>
      </c>
      <c r="R10" s="4">
        <v>13</v>
      </c>
      <c r="S10" s="4">
        <v>27</v>
      </c>
      <c r="T10" s="4">
        <v>9</v>
      </c>
    </row>
    <row r="11" spans="1:20" ht="15" customHeight="1" x14ac:dyDescent="0.25">
      <c r="A11" s="26"/>
      <c r="B11" s="12">
        <v>5</v>
      </c>
      <c r="C11" s="13" t="s">
        <v>202</v>
      </c>
      <c r="D11" s="13">
        <v>287</v>
      </c>
      <c r="E11" s="13" t="s">
        <v>91</v>
      </c>
      <c r="F11" s="13" t="s">
        <v>182</v>
      </c>
      <c r="G11" s="13">
        <v>1</v>
      </c>
      <c r="H11" s="15">
        <f t="shared" si="1"/>
        <v>287</v>
      </c>
      <c r="I11" s="14">
        <v>1</v>
      </c>
      <c r="J11" s="14">
        <f t="shared" si="0"/>
        <v>287</v>
      </c>
      <c r="M11" s="3" t="s">
        <v>81</v>
      </c>
      <c r="N11" s="4">
        <v>22</v>
      </c>
      <c r="O11" s="4">
        <v>5</v>
      </c>
      <c r="P11" s="4">
        <v>4</v>
      </c>
      <c r="Q11" s="4">
        <v>31</v>
      </c>
      <c r="R11" s="4">
        <v>13</v>
      </c>
      <c r="S11" s="4">
        <v>26</v>
      </c>
      <c r="T11" s="4">
        <v>9</v>
      </c>
    </row>
    <row r="12" spans="1:20" x14ac:dyDescent="0.25">
      <c r="A12" s="26"/>
      <c r="B12" s="12">
        <v>6</v>
      </c>
      <c r="C12" s="13" t="s">
        <v>203</v>
      </c>
      <c r="D12" s="13">
        <v>287</v>
      </c>
      <c r="E12" s="13" t="s">
        <v>91</v>
      </c>
      <c r="F12" s="13" t="s">
        <v>182</v>
      </c>
      <c r="G12" s="13">
        <v>1</v>
      </c>
      <c r="H12" s="15">
        <f t="shared" si="1"/>
        <v>287</v>
      </c>
      <c r="I12" s="14">
        <v>1</v>
      </c>
      <c r="J12" s="14">
        <f t="shared" si="0"/>
        <v>287</v>
      </c>
      <c r="M12" s="3" t="s">
        <v>80</v>
      </c>
      <c r="N12" s="4">
        <v>22</v>
      </c>
      <c r="O12" s="4">
        <v>4</v>
      </c>
      <c r="P12" s="4">
        <v>4</v>
      </c>
      <c r="Q12" s="4">
        <v>30</v>
      </c>
      <c r="R12" s="4">
        <v>13</v>
      </c>
      <c r="S12" s="4">
        <v>26</v>
      </c>
      <c r="T12" s="4">
        <v>8</v>
      </c>
    </row>
    <row r="13" spans="1:20" x14ac:dyDescent="0.25">
      <c r="A13" s="26"/>
      <c r="B13" s="12">
        <v>7</v>
      </c>
      <c r="C13" s="13" t="s">
        <v>204</v>
      </c>
      <c r="D13" s="13">
        <v>287</v>
      </c>
      <c r="E13" s="13" t="s">
        <v>91</v>
      </c>
      <c r="F13" s="13" t="s">
        <v>182</v>
      </c>
      <c r="G13" s="13">
        <v>1</v>
      </c>
      <c r="H13" s="15">
        <f t="shared" si="1"/>
        <v>287</v>
      </c>
      <c r="I13" s="14">
        <v>1</v>
      </c>
      <c r="J13" s="14">
        <f t="shared" si="0"/>
        <v>287</v>
      </c>
      <c r="M13" s="3" t="s">
        <v>82</v>
      </c>
      <c r="N13" s="4">
        <v>21</v>
      </c>
      <c r="O13" s="4">
        <v>5</v>
      </c>
      <c r="P13" s="4">
        <v>5</v>
      </c>
      <c r="Q13" s="4">
        <v>31</v>
      </c>
      <c r="R13" s="4">
        <v>13</v>
      </c>
      <c r="S13" s="4">
        <v>26</v>
      </c>
      <c r="T13" s="4">
        <v>10</v>
      </c>
    </row>
    <row r="14" spans="1:20" x14ac:dyDescent="0.25">
      <c r="A14" s="26"/>
      <c r="B14" s="12">
        <v>8</v>
      </c>
      <c r="C14" s="13" t="s">
        <v>114</v>
      </c>
      <c r="D14" s="13">
        <v>287</v>
      </c>
      <c r="E14" s="13" t="s">
        <v>91</v>
      </c>
      <c r="F14" s="13" t="s">
        <v>182</v>
      </c>
      <c r="G14" s="13">
        <v>1</v>
      </c>
      <c r="H14" s="15">
        <f t="shared" si="1"/>
        <v>287</v>
      </c>
      <c r="I14" s="14">
        <v>1</v>
      </c>
      <c r="J14" s="14">
        <f t="shared" si="0"/>
        <v>287</v>
      </c>
      <c r="M14" s="3" t="s">
        <v>83</v>
      </c>
      <c r="N14" s="4">
        <v>22</v>
      </c>
      <c r="O14" s="4">
        <v>4</v>
      </c>
      <c r="P14" s="4">
        <v>4</v>
      </c>
      <c r="Q14" s="4">
        <v>30</v>
      </c>
      <c r="R14" s="4">
        <v>13</v>
      </c>
      <c r="S14" s="4">
        <v>26</v>
      </c>
      <c r="T14" s="4">
        <v>8</v>
      </c>
    </row>
    <row r="15" spans="1:20" x14ac:dyDescent="0.25">
      <c r="A15" s="26"/>
      <c r="B15" s="12">
        <v>9</v>
      </c>
      <c r="C15" s="13" t="s">
        <v>47</v>
      </c>
      <c r="D15" s="13">
        <v>287</v>
      </c>
      <c r="E15" s="13" t="s">
        <v>91</v>
      </c>
      <c r="F15" s="13" t="s">
        <v>182</v>
      </c>
      <c r="G15" s="13">
        <v>1</v>
      </c>
      <c r="H15" s="15">
        <f t="shared" si="1"/>
        <v>287</v>
      </c>
      <c r="I15" s="14">
        <v>1</v>
      </c>
      <c r="J15" s="14">
        <f t="shared" si="0"/>
        <v>287</v>
      </c>
      <c r="M15" s="3" t="s">
        <v>84</v>
      </c>
      <c r="N15" s="4">
        <v>23</v>
      </c>
      <c r="O15" s="4">
        <v>4</v>
      </c>
      <c r="P15" s="4">
        <v>4</v>
      </c>
      <c r="Q15" s="4">
        <v>31</v>
      </c>
      <c r="R15" s="4">
        <v>14</v>
      </c>
      <c r="S15" s="4">
        <v>27</v>
      </c>
      <c r="T15" s="4">
        <v>8</v>
      </c>
    </row>
    <row r="16" spans="1:20" x14ac:dyDescent="0.25">
      <c r="A16" s="26"/>
      <c r="B16" s="12">
        <v>10</v>
      </c>
      <c r="C16" s="13" t="s">
        <v>205</v>
      </c>
      <c r="D16" s="13">
        <v>287</v>
      </c>
      <c r="E16" s="13" t="s">
        <v>91</v>
      </c>
      <c r="F16" s="13" t="s">
        <v>182</v>
      </c>
      <c r="G16" s="13">
        <v>1</v>
      </c>
      <c r="H16" s="15">
        <f t="shared" si="1"/>
        <v>287</v>
      </c>
      <c r="I16" s="14">
        <v>1</v>
      </c>
      <c r="J16" s="14">
        <f t="shared" si="0"/>
        <v>287</v>
      </c>
      <c r="M16" s="5" t="s">
        <v>73</v>
      </c>
      <c r="N16" s="1">
        <f>SUM(N5:N15)</f>
        <v>241</v>
      </c>
      <c r="O16" s="1">
        <f t="shared" ref="O16:T16" si="2">SUM(O5:O15)</f>
        <v>48</v>
      </c>
      <c r="P16" s="1">
        <f t="shared" si="2"/>
        <v>46</v>
      </c>
      <c r="Q16" s="1">
        <f t="shared" si="2"/>
        <v>334</v>
      </c>
      <c r="R16" s="1">
        <f t="shared" si="2"/>
        <v>144</v>
      </c>
      <c r="S16" s="1">
        <f t="shared" si="2"/>
        <v>287</v>
      </c>
      <c r="T16" s="1">
        <f t="shared" si="2"/>
        <v>94</v>
      </c>
    </row>
    <row r="17" spans="1:12" x14ac:dyDescent="0.25">
      <c r="A17" s="26"/>
      <c r="B17" s="12">
        <v>11</v>
      </c>
      <c r="C17" s="13" t="s">
        <v>206</v>
      </c>
      <c r="D17" s="13">
        <v>287</v>
      </c>
      <c r="E17" s="13" t="s">
        <v>91</v>
      </c>
      <c r="F17" s="13" t="s">
        <v>182</v>
      </c>
      <c r="G17" s="13">
        <v>1</v>
      </c>
      <c r="H17" s="15">
        <f>H16</f>
        <v>287</v>
      </c>
      <c r="I17" s="14">
        <v>1</v>
      </c>
      <c r="J17" s="14">
        <f t="shared" si="0"/>
        <v>287</v>
      </c>
      <c r="K17" s="1" t="s">
        <v>216</v>
      </c>
    </row>
    <row r="18" spans="1:12" x14ac:dyDescent="0.25">
      <c r="A18" s="28" t="s">
        <v>63</v>
      </c>
      <c r="B18" s="28"/>
      <c r="C18" s="28"/>
      <c r="D18" s="10">
        <f>SUM(D7:D17)</f>
        <v>3731</v>
      </c>
      <c r="E18" s="28" t="s">
        <v>64</v>
      </c>
      <c r="F18" s="28"/>
      <c r="G18" s="10">
        <f>SUM(G7:G17)</f>
        <v>13</v>
      </c>
      <c r="H18" s="2"/>
      <c r="I18" s="2">
        <f t="shared" ref="I18" si="3">SUM(I7:I17)</f>
        <v>13</v>
      </c>
      <c r="J18" s="2">
        <f>SUM(J7:J17)</f>
        <v>3731</v>
      </c>
      <c r="K18" s="1">
        <v>12</v>
      </c>
      <c r="L18" s="1">
        <f>K18*J18</f>
        <v>44772</v>
      </c>
    </row>
    <row r="36" ht="15" customHeight="1" x14ac:dyDescent="0.25"/>
    <row r="44" ht="15" customHeight="1" x14ac:dyDescent="0.25"/>
    <row r="71" ht="15" customHeight="1" x14ac:dyDescent="0.25"/>
    <row r="73" ht="15" customHeight="1" x14ac:dyDescent="0.25"/>
    <row r="75" ht="15" customHeight="1" x14ac:dyDescent="0.25"/>
    <row r="81" ht="15" customHeight="1" x14ac:dyDescent="0.25"/>
    <row r="88" ht="15" customHeight="1" x14ac:dyDescent="0.25"/>
    <row r="91" ht="15" customHeight="1" x14ac:dyDescent="0.25"/>
    <row r="97" ht="15" customHeight="1" x14ac:dyDescent="0.25"/>
  </sheetData>
  <mergeCells count="5">
    <mergeCell ref="A4:G5"/>
    <mergeCell ref="A7:A17"/>
    <mergeCell ref="A18:C18"/>
    <mergeCell ref="E18:F18"/>
    <mergeCell ref="A2:G2"/>
  </mergeCells>
  <pageMargins left="0.70866141732283472" right="0.70866141732283472" top="0.74803149606299213" bottom="0.74803149606299213" header="0.31496062992125984" footer="0.31496062992125984"/>
  <pageSetup scale="55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2:I9"/>
  <sheetViews>
    <sheetView workbookViewId="0">
      <selection activeCell="D2" sqref="D2:I2"/>
    </sheetView>
  </sheetViews>
  <sheetFormatPr baseColWidth="10" defaultColWidth="9.140625" defaultRowHeight="15" x14ac:dyDescent="0.25"/>
  <cols>
    <col min="4" max="4" width="17.42578125" customWidth="1"/>
    <col min="5" max="8" width="15.7109375" customWidth="1"/>
    <col min="9" max="9" width="9.140625" style="1"/>
  </cols>
  <sheetData>
    <row r="2" spans="4:9" ht="52.5" customHeight="1" x14ac:dyDescent="0.25">
      <c r="D2" s="34" t="s">
        <v>217</v>
      </c>
      <c r="E2" s="33"/>
      <c r="F2" s="33"/>
      <c r="G2" s="33"/>
      <c r="H2" s="33"/>
      <c r="I2" s="33"/>
    </row>
    <row r="4" spans="4:9" x14ac:dyDescent="0.25">
      <c r="D4" s="32" t="s">
        <v>213</v>
      </c>
      <c r="E4" s="32"/>
      <c r="F4" s="32"/>
      <c r="G4" s="32"/>
      <c r="H4" s="32"/>
    </row>
    <row r="6" spans="4:9" ht="15.75" x14ac:dyDescent="0.25">
      <c r="D6" s="16"/>
      <c r="E6" s="17" t="s">
        <v>208</v>
      </c>
      <c r="F6" s="17" t="s">
        <v>209</v>
      </c>
      <c r="G6" s="17" t="s">
        <v>210</v>
      </c>
      <c r="H6" s="17" t="s">
        <v>214</v>
      </c>
      <c r="I6" s="20" t="s">
        <v>215</v>
      </c>
    </row>
    <row r="7" spans="4:9" ht="15.75" x14ac:dyDescent="0.25">
      <c r="D7" s="18" t="s">
        <v>3</v>
      </c>
      <c r="E7" s="19">
        <v>34736</v>
      </c>
      <c r="F7" s="19">
        <v>35935</v>
      </c>
      <c r="G7" s="19">
        <v>34736</v>
      </c>
      <c r="H7" s="19">
        <v>3731</v>
      </c>
      <c r="I7" s="19">
        <f>SUM(E7:H7)</f>
        <v>109138</v>
      </c>
    </row>
    <row r="8" spans="4:9" ht="31.5" x14ac:dyDescent="0.25">
      <c r="D8" s="18" t="s">
        <v>211</v>
      </c>
      <c r="E8" s="18">
        <v>104</v>
      </c>
      <c r="F8" s="18">
        <v>109</v>
      </c>
      <c r="G8" s="18">
        <v>104</v>
      </c>
      <c r="H8" s="18">
        <v>13</v>
      </c>
      <c r="I8" s="19">
        <f t="shared" ref="I8:I9" si="0">SUM(E8:H8)</f>
        <v>330</v>
      </c>
    </row>
    <row r="9" spans="4:9" ht="31.5" x14ac:dyDescent="0.25">
      <c r="D9" s="18" t="s">
        <v>212</v>
      </c>
      <c r="E9" s="18">
        <v>46</v>
      </c>
      <c r="F9" s="18">
        <v>47</v>
      </c>
      <c r="G9" s="18">
        <v>48</v>
      </c>
      <c r="H9" s="18">
        <v>11</v>
      </c>
      <c r="I9" s="19">
        <f t="shared" si="0"/>
        <v>152</v>
      </c>
    </row>
  </sheetData>
  <mergeCells count="2">
    <mergeCell ref="D4:H4"/>
    <mergeCell ref="D2:I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Partida 1</vt:lpstr>
      <vt:lpstr>Partida  2</vt:lpstr>
      <vt:lpstr>Partida 3</vt:lpstr>
      <vt:lpstr>Partida 4</vt:lpstr>
      <vt:lpstr>General</vt:lpstr>
      <vt:lpstr>'Partida  2'!Área_de_impresión</vt:lpstr>
      <vt:lpstr>'Partida 1'!Área_de_impresión</vt:lpstr>
      <vt:lpstr>'Partida 3'!Área_de_impresión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Sebastian Magaña Martinez</dc:creator>
  <cp:lastModifiedBy>Luciano</cp:lastModifiedBy>
  <cp:lastPrinted>2021-01-18T20:38:56Z</cp:lastPrinted>
  <dcterms:created xsi:type="dcterms:W3CDTF">2021-01-18T17:45:18Z</dcterms:created>
  <dcterms:modified xsi:type="dcterms:W3CDTF">2021-01-18T20:55:06Z</dcterms:modified>
</cp:coreProperties>
</file>